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2CD50501-DF4C-4648-866C-5E73604EF9D8}" xr6:coauthVersionLast="47" xr6:coauthVersionMax="47" xr10:uidLastSave="{00000000-0000-0000-0000-000000000000}"/>
  <bookViews>
    <workbookView xWindow="-28920" yWindow="-705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analitico'!$A$1:$L$86</definedName>
    <definedName name="JR_PAGE_ANCHOR_0_1">'cuadro Comparativo analitico'!$A$1</definedName>
    <definedName name="_xlnm.Print_Titles" localSheetId="0">'cuadro Comparativo analitico'!$1:$11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7" i="1" l="1"/>
  <c r="L47" i="1" s="1"/>
  <c r="K80" i="1"/>
  <c r="K77" i="1"/>
  <c r="K76" i="1"/>
  <c r="K75" i="1"/>
  <c r="K74" i="1"/>
  <c r="K73" i="1"/>
  <c r="L73" i="1" s="1"/>
  <c r="K72" i="1"/>
  <c r="L72" i="1" s="1"/>
  <c r="K71" i="1"/>
  <c r="L71" i="1" s="1"/>
  <c r="K70" i="1"/>
  <c r="L70" i="1" s="1"/>
  <c r="K69" i="1"/>
  <c r="L69" i="1" s="1"/>
  <c r="K68" i="1"/>
  <c r="L68" i="1" s="1"/>
  <c r="K67" i="1"/>
  <c r="L67" i="1" s="1"/>
  <c r="K66" i="1"/>
  <c r="L66" i="1" s="1"/>
  <c r="K65" i="1"/>
  <c r="L65" i="1" s="1"/>
  <c r="K64" i="1"/>
  <c r="L64" i="1" s="1"/>
  <c r="K63" i="1"/>
  <c r="L63" i="1" s="1"/>
  <c r="K62" i="1"/>
  <c r="L62" i="1" s="1"/>
  <c r="K61" i="1"/>
  <c r="L61" i="1" s="1"/>
  <c r="K60" i="1"/>
  <c r="L60" i="1" s="1"/>
  <c r="K59" i="1"/>
  <c r="L59" i="1" s="1"/>
  <c r="K58" i="1"/>
  <c r="L58" i="1" s="1"/>
  <c r="K57" i="1"/>
  <c r="K56" i="1"/>
  <c r="L55" i="1"/>
  <c r="K55" i="1"/>
  <c r="L54" i="1"/>
  <c r="K54" i="1"/>
  <c r="K51" i="1"/>
  <c r="L51" i="1" s="1"/>
  <c r="L50" i="1"/>
  <c r="K50" i="1"/>
  <c r="K49" i="1"/>
  <c r="L49" i="1" s="1"/>
  <c r="K48" i="1"/>
  <c r="L48" i="1" s="1"/>
  <c r="K46" i="1"/>
  <c r="L46" i="1" s="1"/>
  <c r="K45" i="1"/>
  <c r="L45" i="1" s="1"/>
  <c r="K42" i="1"/>
  <c r="L42" i="1" s="1"/>
  <c r="K41" i="1"/>
  <c r="L41" i="1" s="1"/>
  <c r="K40" i="1"/>
  <c r="L40" i="1" s="1"/>
  <c r="K38" i="1"/>
  <c r="L38" i="1" s="1"/>
  <c r="K37" i="1"/>
  <c r="L37" i="1" s="1"/>
  <c r="K36" i="1"/>
  <c r="L36" i="1" s="1"/>
  <c r="K35" i="1"/>
  <c r="L35" i="1" s="1"/>
  <c r="K32" i="1"/>
  <c r="L32" i="1" s="1"/>
  <c r="K30" i="1"/>
  <c r="L30" i="1" s="1"/>
  <c r="K29" i="1"/>
  <c r="L29" i="1" s="1"/>
  <c r="K28" i="1"/>
  <c r="L28" i="1" s="1"/>
  <c r="K27" i="1"/>
  <c r="L27" i="1" s="1"/>
  <c r="K25" i="1"/>
  <c r="L25" i="1" s="1"/>
  <c r="K24" i="1"/>
  <c r="L24" i="1" s="1"/>
  <c r="K23" i="1"/>
  <c r="L23" i="1" s="1"/>
  <c r="K22" i="1"/>
  <c r="L22" i="1" s="1"/>
  <c r="K20" i="1"/>
  <c r="L20" i="1" s="1"/>
  <c r="K15" i="1"/>
  <c r="L15" i="1" s="1"/>
  <c r="K14" i="1"/>
  <c r="L14" i="1" s="1"/>
  <c r="K13" i="1"/>
  <c r="L13" i="1" s="1"/>
  <c r="K12" i="1"/>
  <c r="L12" i="1" s="1"/>
</calcChain>
</file>

<file path=xl/sharedStrings.xml><?xml version="1.0" encoding="utf-8"?>
<sst xmlns="http://schemas.openxmlformats.org/spreadsheetml/2006/main" count="408" uniqueCount="141">
  <si>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</si>
  <si>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</si>
  <si>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</si>
  <si>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</si>
  <si>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</si>
  <si>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VIVIENDA Y URBANISMO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</si>
  <si>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</si>
  <si>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18</t>
    </r>
  </si>
  <si>
    <r>
      <rPr>
        <sz val="10"/>
        <rFont val="Times New Roman"/>
      </rPr>
      <t>Capítulo:</t>
    </r>
  </si>
  <si>
    <r>
      <rPr>
        <sz val="10"/>
        <rFont val="Times New Roman"/>
      </rPr>
      <t>SERVIU REGIÓN DEL BIOBÍO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</si>
  <si>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</si>
  <si>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28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</si>
  <si>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</si>
  <si>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</si>
  <si>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</si>
  <si>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</si>
  <si>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</si>
  <si>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</si>
  <si>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</si>
  <si>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</si>
  <si>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</si>
  <si>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</si>
  <si>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</si>
  <si>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</si>
  <si>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</si>
  <si>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</si>
  <si>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</si>
  <si>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</si>
  <si>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</si>
  <si>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</si>
  <si>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</si>
  <si>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</si>
  <si>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</si>
  <si>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</si>
  <si>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</si>
  <si>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</si>
  <si>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</si>
  <si>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</si>
  <si>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</si>
  <si>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</si>
  <si>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</si>
  <si>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</si>
  <si>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010</t>
    </r>
  </si>
  <si>
    <r>
      <rPr>
        <sz val="10"/>
        <rFont val="Times New Roman"/>
      </rPr>
      <t>Programa Asentamientos Precarios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</si>
  <si>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</si>
  <si>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</si>
  <si>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06</t>
    </r>
  </si>
  <si>
    <r>
      <rPr>
        <sz val="10"/>
        <rFont val="Times New Roman"/>
      </rPr>
      <t>RENTAS DE LA PROPIEDAD</t>
    </r>
  </si>
  <si>
    <r>
      <rPr>
        <sz val="10"/>
        <rFont val="Times New Roman"/>
      </rPr>
      <t>Arriendo de Activos No Financieros</t>
    </r>
  </si>
  <si>
    <r>
      <rPr>
        <sz val="10"/>
        <rFont val="Times New Roman"/>
      </rPr>
      <t>03</t>
    </r>
  </si>
  <si>
    <r>
      <rPr>
        <sz val="10"/>
        <rFont val="Times New Roman"/>
      </rPr>
      <t>Intereses</t>
    </r>
  </si>
  <si>
    <r>
      <rPr>
        <sz val="10"/>
        <rFont val="Times New Roman"/>
      </rPr>
      <t>07</t>
    </r>
  </si>
  <si>
    <r>
      <rPr>
        <sz val="10"/>
        <rFont val="Times New Roman"/>
      </rPr>
      <t>INGRESOS DE OPERACIÓN</t>
    </r>
  </si>
  <si>
    <r>
      <rPr>
        <sz val="10"/>
        <rFont val="Times New Roman"/>
      </rPr>
      <t>Venta de Bienes</t>
    </r>
  </si>
  <si>
    <r>
      <rPr>
        <sz val="10"/>
        <rFont val="Times New Roman"/>
      </rPr>
      <t>Venta de Servicios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</si>
  <si>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</si>
  <si>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</si>
  <si>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</si>
  <si>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</si>
  <si>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</si>
  <si>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</si>
  <si>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</si>
  <si>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</si>
  <si>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</si>
  <si>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</si>
  <si>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</si>
  <si>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Hipotecarios</t>
    </r>
  </si>
  <si>
    <r>
      <rPr>
        <sz val="10"/>
        <rFont val="Times New Roman"/>
      </rPr>
      <t>10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</si>
  <si>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</si>
  <si>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13</t>
    </r>
  </si>
  <si>
    <r>
      <rPr>
        <sz val="10"/>
        <rFont val="Times New Roman"/>
      </rPr>
      <t>TRANSFERENCIAS PARA GASTOS DE CAPITAL</t>
    </r>
  </si>
  <si>
    <r>
      <rPr>
        <sz val="10"/>
        <rFont val="Times New Roman"/>
      </rPr>
      <t>De Otras Entidades Públicas</t>
    </r>
  </si>
  <si>
    <r>
      <rPr>
        <sz val="10"/>
        <rFont val="Times New Roman"/>
      </rPr>
      <t>001</t>
    </r>
  </si>
  <si>
    <r>
      <rPr>
        <sz val="10"/>
        <rFont val="Times New Roman"/>
      </rPr>
      <t>De Municipalidades para Pavimentos Participativos</t>
    </r>
  </si>
  <si>
    <r>
      <rPr>
        <sz val="10"/>
        <rFont val="Times New Roman"/>
      </rPr>
      <t>003</t>
    </r>
  </si>
  <si>
    <r>
      <rPr>
        <sz val="10"/>
        <rFont val="Times New Roman"/>
      </rPr>
      <t>De Municipalidades para Programa Rehabilitación de Espacios Públicos</t>
    </r>
  </si>
  <si>
    <r>
      <rPr>
        <sz val="10"/>
        <rFont val="Times New Roman"/>
      </rPr>
      <t>004</t>
    </r>
  </si>
  <si>
    <r>
      <rPr>
        <sz val="10"/>
        <rFont val="Times New Roman"/>
      </rPr>
      <t>De Municipalidades para Conservación y Mantención de Parques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</si>
  <si>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</si>
  <si>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</si>
  <si>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</si>
  <si>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</si>
  <si>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</si>
  <si>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</si>
  <si>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</si>
  <si>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</si>
  <si>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</si>
  <si>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</si>
  <si>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24</t>
    </r>
  </si>
  <si>
    <r>
      <rPr>
        <sz val="10"/>
        <rFont val="Times New Roman"/>
      </rPr>
      <t>A Instituciones Privadas Ejecutoras de Políticas Públicas</t>
    </r>
  </si>
  <si>
    <r>
      <rPr>
        <sz val="10"/>
        <rFont val="Times New Roman"/>
      </rPr>
      <t>A Unidades o Programas del Servicio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</si>
  <si>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</si>
  <si>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</si>
  <si>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</si>
  <si>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26</t>
    </r>
  </si>
  <si>
    <r>
      <rPr>
        <sz val="10"/>
        <rFont val="Times New Roman"/>
      </rPr>
      <t>OTROS GASTOS CORRIENTES</t>
    </r>
  </si>
  <si>
    <r>
      <rPr>
        <sz val="10"/>
        <rFont val="Times New Roman"/>
      </rPr>
      <t>Compensaciones por Daños a Terceros y/o a la Propiedad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</si>
  <si>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</si>
  <si>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</si>
  <si>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Terrenos</t>
    </r>
  </si>
  <si>
    <r>
      <rPr>
        <sz val="10"/>
        <rFont val="Times New Roman"/>
      </rPr>
      <t>04</t>
    </r>
  </si>
  <si>
    <r>
      <rPr>
        <sz val="10"/>
        <rFont val="Times New Roman"/>
      </rPr>
      <t>Mobiliario y Otros</t>
    </r>
  </si>
  <si>
    <r>
      <rPr>
        <sz val="10"/>
        <rFont val="Times New Roman"/>
      </rPr>
      <t>Máquinas y Equipos</t>
    </r>
  </si>
  <si>
    <r>
      <rPr>
        <sz val="10"/>
        <rFont val="Times New Roman"/>
      </rPr>
      <t>31</t>
    </r>
  </si>
  <si>
    <r>
      <rPr>
        <sz val="10"/>
        <rFont val="Times New Roman"/>
      </rPr>
      <t>INICIATIVAS DE INVERSIÓN</t>
    </r>
  </si>
  <si>
    <r>
      <rPr>
        <sz val="10"/>
        <rFont val="Times New Roman"/>
      </rPr>
      <t>Estudios Básicos</t>
    </r>
  </si>
  <si>
    <r>
      <rPr>
        <sz val="10"/>
        <rFont val="Times New Roman"/>
      </rPr>
      <t>Proyectos</t>
    </r>
  </si>
  <si>
    <r>
      <rPr>
        <sz val="10"/>
        <rFont val="Times New Roman"/>
      </rPr>
      <t>32</t>
    </r>
  </si>
  <si>
    <r>
      <rPr>
        <sz val="10"/>
        <rFont val="Times New Roman"/>
      </rPr>
      <t>PRÉSTAMOS</t>
    </r>
  </si>
  <si>
    <r>
      <rPr>
        <sz val="10"/>
        <rFont val="Times New Roman"/>
      </rPr>
      <t>Préstamos Subsidio Habitacional</t>
    </r>
  </si>
  <si>
    <r>
      <rPr>
        <sz val="10"/>
        <rFont val="Times New Roman"/>
      </rPr>
      <t>33</t>
    </r>
  </si>
  <si>
    <r>
      <rPr>
        <sz val="10"/>
        <rFont val="Times New Roman"/>
      </rPr>
      <t>TRANSFERENCIAS DE CAPITAL</t>
    </r>
  </si>
  <si>
    <r>
      <rPr>
        <sz val="10"/>
        <rFont val="Times New Roman"/>
      </rPr>
      <t>Al Sector Privado</t>
    </r>
  </si>
  <si>
    <r>
      <rPr>
        <sz val="10"/>
        <rFont val="Times New Roman"/>
      </rPr>
      <t>028</t>
    </r>
  </si>
  <si>
    <r>
      <rPr>
        <sz val="10"/>
        <rFont val="Times New Roman"/>
      </rPr>
      <t>Subsidio de Protección del Patrimonio Familiar</t>
    </r>
  </si>
  <si>
    <r>
      <rPr>
        <sz val="10"/>
        <rFont val="Times New Roman"/>
      </rPr>
      <t>127</t>
    </r>
  </si>
  <si>
    <r>
      <rPr>
        <sz val="10"/>
        <rFont val="Times New Roman"/>
      </rPr>
      <t>Subsidios Leasing</t>
    </r>
  </si>
  <si>
    <r>
      <rPr>
        <sz val="10"/>
        <rFont val="Times New Roman"/>
      </rPr>
      <t>132</t>
    </r>
  </si>
  <si>
    <r>
      <rPr>
        <sz val="10"/>
        <rFont val="Times New Roman"/>
      </rPr>
      <t>Sistema Integrado de Subsidio</t>
    </r>
  </si>
  <si>
    <r>
      <rPr>
        <sz val="10"/>
        <rFont val="Times New Roman"/>
      </rPr>
      <t>133</t>
    </r>
  </si>
  <si>
    <r>
      <rPr>
        <sz val="10"/>
        <rFont val="Times New Roman"/>
      </rPr>
      <t>Fondo Solidario de Elección de Vivienda</t>
    </r>
  </si>
  <si>
    <r>
      <rPr>
        <sz val="10"/>
        <rFont val="Times New Roman"/>
      </rPr>
      <t>135</t>
    </r>
  </si>
  <si>
    <r>
      <rPr>
        <sz val="10"/>
        <rFont val="Times New Roman"/>
      </rPr>
      <t>Programa Mejoramiento de Viviendas y Barrios</t>
    </r>
  </si>
  <si>
    <r>
      <rPr>
        <sz val="10"/>
        <rFont val="Times New Roman"/>
      </rPr>
      <t>136</t>
    </r>
  </si>
  <si>
    <r>
      <rPr>
        <sz val="10"/>
        <rFont val="Times New Roman"/>
      </rPr>
      <t>Programa Habitabilidad Rural</t>
    </r>
  </si>
  <si>
    <r>
      <rPr>
        <sz val="10"/>
        <rFont val="Times New Roman"/>
      </rPr>
      <t>138</t>
    </r>
  </si>
  <si>
    <r>
      <rPr>
        <sz val="10"/>
        <rFont val="Times New Roman"/>
      </rPr>
      <t>Programa de Integración Social y Territorial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</si>
  <si>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</si>
  <si>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Municipalidades para el Programa Asentamientos Precarios</t>
    </r>
  </si>
  <si>
    <r>
      <rPr>
        <sz val="10"/>
        <rFont val="Times New Roman"/>
      </rPr>
      <t>102</t>
    </r>
  </si>
  <si>
    <r>
      <rPr>
        <sz val="10"/>
        <rFont val="Times New Roman"/>
      </rPr>
      <t>Municipalidades para el Programa Recuperación de Barrios</t>
    </r>
  </si>
  <si>
    <r>
      <rPr>
        <sz val="10"/>
        <rFont val="Times New Roman"/>
      </rPr>
      <t>106</t>
    </r>
  </si>
  <si>
    <r>
      <rPr>
        <sz val="10"/>
        <rFont val="Times New Roman"/>
      </rPr>
      <t>Municipalidades para Pequeñas Localidades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</si>
  <si>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</si>
  <si>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</si>
  <si>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</si>
  <si>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</si>
  <si>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</si>
  <si>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</si>
  <si>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</si>
  <si>
    <t>Programa Asentamientos Precarios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</si>
</sst>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0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  <font>
      <sz val="10"/>
      <color indexed="8"/>
      <name val="Times New Roman"/>
      <family val="1"/>
    </font>
  </fonts>
  <fills count="4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9" fillId="46" borderId="14" xfId="0" applyFont="1" applyFill="1" applyBorder="1" applyAlignment="1">
      <alignment horizontal="left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86"/>
  <sheetViews>
    <sheetView tabSelected="1" view="pageBreakPreview" zoomScale="60" zoomScaleNormal="100" workbookViewId="0">
      <selection activeCell="U35" sqref="U35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3" ht="17.100000000000001" customHeight="1" x14ac:dyDescent="0.25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1"/>
      <c r="L1" s="1"/>
      <c r="M1" s="1"/>
    </row>
    <row r="2" spans="1:13" ht="17.100000000000001" customHeight="1" x14ac:dyDescent="0.25">
      <c r="A2" s="39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1"/>
      <c r="L2" s="1"/>
      <c r="M2" s="1"/>
    </row>
    <row r="3" spans="1:13" ht="15" customHeight="1" x14ac:dyDescent="0.25">
      <c r="A3" s="41" t="s">
        <v>2</v>
      </c>
      <c r="B3" s="42"/>
      <c r="C3" s="42"/>
      <c r="D3" s="42"/>
      <c r="E3" s="42"/>
      <c r="F3" s="42"/>
      <c r="G3" s="42"/>
      <c r="H3" s="42"/>
      <c r="I3" s="42"/>
      <c r="J3" s="42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43" t="s">
        <v>4</v>
      </c>
      <c r="B5" s="44"/>
      <c r="C5" s="45" t="s">
        <v>5</v>
      </c>
      <c r="D5" s="46"/>
      <c r="E5" s="46"/>
      <c r="F5" s="46"/>
      <c r="G5" s="46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29" t="s">
        <v>8</v>
      </c>
      <c r="B6" s="30"/>
      <c r="C6" s="31" t="s">
        <v>9</v>
      </c>
      <c r="D6" s="32"/>
      <c r="E6" s="32"/>
      <c r="F6" s="32"/>
      <c r="G6" s="32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33" t="s">
        <v>12</v>
      </c>
      <c r="B7" s="34"/>
      <c r="C7" s="35" t="s">
        <v>9</v>
      </c>
      <c r="D7" s="36"/>
      <c r="E7" s="36"/>
      <c r="F7" s="36"/>
      <c r="G7" s="36"/>
      <c r="H7" s="1"/>
      <c r="I7" s="2" t="s">
        <v>13</v>
      </c>
      <c r="J7" s="2" t="s">
        <v>14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15</v>
      </c>
      <c r="I8" s="1"/>
      <c r="J8" s="1"/>
      <c r="K8" s="1"/>
      <c r="L8" s="1"/>
      <c r="M8" s="1"/>
    </row>
    <row r="9" spans="1:13" ht="15" customHeight="1" x14ac:dyDescent="0.25">
      <c r="A9" s="37" t="s">
        <v>16</v>
      </c>
      <c r="B9" s="37" t="s">
        <v>17</v>
      </c>
      <c r="C9" s="37" t="s">
        <v>18</v>
      </c>
      <c r="D9" s="37" t="s">
        <v>19</v>
      </c>
      <c r="E9" s="37" t="s">
        <v>20</v>
      </c>
      <c r="F9" s="4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1"/>
    </row>
    <row r="10" spans="1:13" ht="80.099999999999994" customHeight="1" x14ac:dyDescent="0.25">
      <c r="A10" s="38"/>
      <c r="B10" s="38"/>
      <c r="C10" s="38"/>
      <c r="D10" s="38"/>
      <c r="E10" s="38"/>
      <c r="F10" s="6" t="s">
        <v>28</v>
      </c>
      <c r="G10" s="7" t="s">
        <v>29</v>
      </c>
      <c r="H10" s="7" t="s">
        <v>30</v>
      </c>
      <c r="I10" s="7" t="s">
        <v>28</v>
      </c>
      <c r="J10" s="7" t="s">
        <v>31</v>
      </c>
      <c r="K10" s="23" t="s">
        <v>32</v>
      </c>
      <c r="L10" s="23" t="s">
        <v>33</v>
      </c>
      <c r="M10" s="1"/>
    </row>
    <row r="11" spans="1:13" ht="30" customHeight="1" x14ac:dyDescent="0.25">
      <c r="A11" s="38"/>
      <c r="B11" s="38"/>
      <c r="C11" s="38"/>
      <c r="D11" s="38"/>
      <c r="E11" s="38"/>
      <c r="F11" s="9" t="s">
        <v>34</v>
      </c>
      <c r="G11" s="8" t="s">
        <v>34</v>
      </c>
      <c r="H11" s="8" t="s">
        <v>34</v>
      </c>
      <c r="I11" s="8" t="s">
        <v>35</v>
      </c>
      <c r="J11" s="8" t="s">
        <v>35</v>
      </c>
      <c r="K11" s="24"/>
      <c r="L11" s="24"/>
      <c r="M11" s="1"/>
    </row>
    <row r="12" spans="1:13" ht="15" customHeight="1" x14ac:dyDescent="0.25">
      <c r="A12" s="10" t="s">
        <v>36</v>
      </c>
      <c r="B12" s="10" t="s">
        <v>36</v>
      </c>
      <c r="C12" s="10" t="s">
        <v>36</v>
      </c>
      <c r="D12" s="10" t="s">
        <v>36</v>
      </c>
      <c r="E12" s="11" t="s">
        <v>37</v>
      </c>
      <c r="F12" s="12">
        <v>625460697</v>
      </c>
      <c r="G12" s="12">
        <v>622533214</v>
      </c>
      <c r="H12" s="12">
        <v>332073428</v>
      </c>
      <c r="I12" s="12">
        <v>643473965</v>
      </c>
      <c r="J12" s="12">
        <v>532567292</v>
      </c>
      <c r="K12" s="12">
        <f>J12-I12</f>
        <v>-110906673</v>
      </c>
      <c r="L12" s="13">
        <f>(K12/I12)</f>
        <v>-0.17235611544905316</v>
      </c>
      <c r="M12" s="1"/>
    </row>
    <row r="13" spans="1:13" ht="15" customHeight="1" x14ac:dyDescent="0.25">
      <c r="A13" s="14" t="s">
        <v>38</v>
      </c>
      <c r="B13" s="14" t="s">
        <v>36</v>
      </c>
      <c r="C13" s="14" t="s">
        <v>36</v>
      </c>
      <c r="D13" s="14" t="s">
        <v>36</v>
      </c>
      <c r="E13" s="15" t="s">
        <v>39</v>
      </c>
      <c r="F13" s="16">
        <v>30</v>
      </c>
      <c r="G13" s="16">
        <v>48750</v>
      </c>
      <c r="H13" s="16">
        <v>0</v>
      </c>
      <c r="I13" s="16">
        <v>30</v>
      </c>
      <c r="J13" s="16">
        <v>20</v>
      </c>
      <c r="K13" s="16">
        <f>J13-I13</f>
        <v>-10</v>
      </c>
      <c r="L13" s="17">
        <f>(K13/I13)</f>
        <v>-0.33333333333333331</v>
      </c>
      <c r="M13" s="1"/>
    </row>
    <row r="14" spans="1:13" ht="15" customHeight="1" x14ac:dyDescent="0.25">
      <c r="A14" s="14" t="s">
        <v>36</v>
      </c>
      <c r="B14" s="14" t="s">
        <v>40</v>
      </c>
      <c r="C14" s="14" t="s">
        <v>36</v>
      </c>
      <c r="D14" s="14" t="s">
        <v>36</v>
      </c>
      <c r="E14" s="15" t="s">
        <v>41</v>
      </c>
      <c r="F14" s="16">
        <v>30</v>
      </c>
      <c r="G14" s="16">
        <v>48750</v>
      </c>
      <c r="H14" s="16">
        <v>0</v>
      </c>
      <c r="I14" s="16">
        <v>30</v>
      </c>
      <c r="J14" s="16">
        <v>20</v>
      </c>
      <c r="K14" s="16">
        <f>J14-I14</f>
        <v>-10</v>
      </c>
      <c r="L14" s="17">
        <f>(K14/I14)</f>
        <v>-0.33333333333333331</v>
      </c>
      <c r="M14" s="1"/>
    </row>
    <row r="15" spans="1:13" ht="15" customHeight="1" x14ac:dyDescent="0.25">
      <c r="A15" s="14" t="s">
        <v>36</v>
      </c>
      <c r="B15" s="14" t="s">
        <v>36</v>
      </c>
      <c r="C15" s="14" t="s">
        <v>42</v>
      </c>
      <c r="D15" s="14" t="s">
        <v>36</v>
      </c>
      <c r="E15" s="15" t="s">
        <v>43</v>
      </c>
      <c r="F15" s="16">
        <v>20</v>
      </c>
      <c r="G15" s="16">
        <v>48740</v>
      </c>
      <c r="H15" s="16">
        <v>0</v>
      </c>
      <c r="I15" s="16">
        <v>20</v>
      </c>
      <c r="J15" s="16">
        <v>10</v>
      </c>
      <c r="K15" s="16">
        <f>J15-I15</f>
        <v>-10</v>
      </c>
      <c r="L15" s="17">
        <f>(K15/I15)</f>
        <v>-0.5</v>
      </c>
      <c r="M15" s="1"/>
    </row>
    <row r="16" spans="1:13" ht="15" customHeight="1" x14ac:dyDescent="0.25">
      <c r="A16" s="14" t="s">
        <v>36</v>
      </c>
      <c r="B16" s="14" t="s">
        <v>36</v>
      </c>
      <c r="C16" s="14" t="s">
        <v>44</v>
      </c>
      <c r="D16" s="14" t="s">
        <v>36</v>
      </c>
      <c r="E16" s="15" t="s">
        <v>45</v>
      </c>
      <c r="F16" s="16">
        <v>10</v>
      </c>
      <c r="G16" s="16">
        <v>10</v>
      </c>
      <c r="H16" s="16">
        <v>0</v>
      </c>
      <c r="I16" s="16">
        <v>10</v>
      </c>
      <c r="J16" s="16">
        <v>10</v>
      </c>
      <c r="K16" s="18"/>
      <c r="L16" s="17" t="s">
        <v>36</v>
      </c>
      <c r="M16" s="1"/>
    </row>
    <row r="17" spans="1:13" ht="15" customHeight="1" x14ac:dyDescent="0.25">
      <c r="A17" s="14" t="s">
        <v>46</v>
      </c>
      <c r="B17" s="14" t="s">
        <v>36</v>
      </c>
      <c r="C17" s="14" t="s">
        <v>36</v>
      </c>
      <c r="D17" s="14" t="s">
        <v>36</v>
      </c>
      <c r="E17" s="15" t="s">
        <v>47</v>
      </c>
      <c r="F17" s="16">
        <v>30</v>
      </c>
      <c r="G17" s="16">
        <v>30</v>
      </c>
      <c r="H17" s="16">
        <v>26463</v>
      </c>
      <c r="I17" s="16">
        <v>30</v>
      </c>
      <c r="J17" s="16">
        <v>30</v>
      </c>
      <c r="K17" s="18"/>
      <c r="L17" s="17" t="s">
        <v>36</v>
      </c>
      <c r="M17" s="1"/>
    </row>
    <row r="18" spans="1:13" ht="15" customHeight="1" x14ac:dyDescent="0.25">
      <c r="A18" s="14" t="s">
        <v>36</v>
      </c>
      <c r="B18" s="14" t="s">
        <v>14</v>
      </c>
      <c r="C18" s="14" t="s">
        <v>36</v>
      </c>
      <c r="D18" s="14" t="s">
        <v>36</v>
      </c>
      <c r="E18" s="15" t="s">
        <v>48</v>
      </c>
      <c r="F18" s="16">
        <v>20</v>
      </c>
      <c r="G18" s="16">
        <v>20</v>
      </c>
      <c r="H18" s="16">
        <v>26463</v>
      </c>
      <c r="I18" s="16">
        <v>20</v>
      </c>
      <c r="J18" s="16">
        <v>20</v>
      </c>
      <c r="K18" s="18"/>
      <c r="L18" s="17" t="s">
        <v>36</v>
      </c>
      <c r="M18" s="1"/>
    </row>
    <row r="19" spans="1:13" ht="15" customHeight="1" x14ac:dyDescent="0.25">
      <c r="A19" s="14" t="s">
        <v>36</v>
      </c>
      <c r="B19" s="14" t="s">
        <v>49</v>
      </c>
      <c r="C19" s="14" t="s">
        <v>36</v>
      </c>
      <c r="D19" s="14" t="s">
        <v>36</v>
      </c>
      <c r="E19" s="15" t="s">
        <v>50</v>
      </c>
      <c r="F19" s="16">
        <v>10</v>
      </c>
      <c r="G19" s="16">
        <v>10</v>
      </c>
      <c r="H19" s="16">
        <v>0</v>
      </c>
      <c r="I19" s="16">
        <v>10</v>
      </c>
      <c r="J19" s="16">
        <v>10</v>
      </c>
      <c r="K19" s="18"/>
      <c r="L19" s="17" t="s">
        <v>36</v>
      </c>
      <c r="M19" s="1"/>
    </row>
    <row r="20" spans="1:13" ht="15" customHeight="1" x14ac:dyDescent="0.25">
      <c r="A20" s="14" t="s">
        <v>51</v>
      </c>
      <c r="B20" s="14" t="s">
        <v>36</v>
      </c>
      <c r="C20" s="14" t="s">
        <v>36</v>
      </c>
      <c r="D20" s="14" t="s">
        <v>36</v>
      </c>
      <c r="E20" s="15" t="s">
        <v>52</v>
      </c>
      <c r="F20" s="16">
        <v>76225</v>
      </c>
      <c r="G20" s="16">
        <v>76225</v>
      </c>
      <c r="H20" s="16">
        <v>222436</v>
      </c>
      <c r="I20" s="16">
        <v>78420</v>
      </c>
      <c r="J20" s="16">
        <v>20</v>
      </c>
      <c r="K20" s="16">
        <f>J20-I20</f>
        <v>-78400</v>
      </c>
      <c r="L20" s="17">
        <f>(K20/I20)</f>
        <v>-0.99974496301963789</v>
      </c>
      <c r="M20" s="1"/>
    </row>
    <row r="21" spans="1:13" ht="15" customHeight="1" x14ac:dyDescent="0.25">
      <c r="A21" s="14" t="s">
        <v>36</v>
      </c>
      <c r="B21" s="14" t="s">
        <v>14</v>
      </c>
      <c r="C21" s="14" t="s">
        <v>36</v>
      </c>
      <c r="D21" s="14" t="s">
        <v>36</v>
      </c>
      <c r="E21" s="15" t="s">
        <v>53</v>
      </c>
      <c r="F21" s="16">
        <v>10</v>
      </c>
      <c r="G21" s="16">
        <v>10</v>
      </c>
      <c r="H21" s="16">
        <v>0</v>
      </c>
      <c r="I21" s="16">
        <v>10</v>
      </c>
      <c r="J21" s="16">
        <v>10</v>
      </c>
      <c r="K21" s="18"/>
      <c r="L21" s="17" t="s">
        <v>36</v>
      </c>
      <c r="M21" s="1"/>
    </row>
    <row r="22" spans="1:13" ht="15" customHeight="1" x14ac:dyDescent="0.25">
      <c r="A22" s="14" t="s">
        <v>36</v>
      </c>
      <c r="B22" s="14" t="s">
        <v>40</v>
      </c>
      <c r="C22" s="14" t="s">
        <v>36</v>
      </c>
      <c r="D22" s="14" t="s">
        <v>36</v>
      </c>
      <c r="E22" s="15" t="s">
        <v>54</v>
      </c>
      <c r="F22" s="16">
        <v>76215</v>
      </c>
      <c r="G22" s="16">
        <v>76215</v>
      </c>
      <c r="H22" s="16">
        <v>222436</v>
      </c>
      <c r="I22" s="16">
        <v>78410</v>
      </c>
      <c r="J22" s="16">
        <v>10</v>
      </c>
      <c r="K22" s="16">
        <f>J22-I22</f>
        <v>-78400</v>
      </c>
      <c r="L22" s="17">
        <f>(K22/I22)</f>
        <v>-0.99987246524677975</v>
      </c>
      <c r="M22" s="1"/>
    </row>
    <row r="23" spans="1:13" ht="15" customHeight="1" x14ac:dyDescent="0.25">
      <c r="A23" s="14" t="s">
        <v>55</v>
      </c>
      <c r="B23" s="14" t="s">
        <v>36</v>
      </c>
      <c r="C23" s="14" t="s">
        <v>36</v>
      </c>
      <c r="D23" s="14" t="s">
        <v>36</v>
      </c>
      <c r="E23" s="15" t="s">
        <v>56</v>
      </c>
      <c r="F23" s="16">
        <v>589859</v>
      </c>
      <c r="G23" s="16">
        <v>589859</v>
      </c>
      <c r="H23" s="16">
        <v>740692</v>
      </c>
      <c r="I23" s="16">
        <v>606848</v>
      </c>
      <c r="J23" s="16">
        <v>531148</v>
      </c>
      <c r="K23" s="16">
        <f>J23-I23</f>
        <v>-75700</v>
      </c>
      <c r="L23" s="17">
        <f>(K23/I23)</f>
        <v>-0.12474293398017296</v>
      </c>
      <c r="M23" s="1"/>
    </row>
    <row r="24" spans="1:13" ht="27" customHeight="1" x14ac:dyDescent="0.25">
      <c r="A24" s="14" t="s">
        <v>36</v>
      </c>
      <c r="B24" s="14" t="s">
        <v>14</v>
      </c>
      <c r="C24" s="14" t="s">
        <v>36</v>
      </c>
      <c r="D24" s="14" t="s">
        <v>36</v>
      </c>
      <c r="E24" s="15" t="s">
        <v>57</v>
      </c>
      <c r="F24" s="16">
        <v>233005</v>
      </c>
      <c r="G24" s="16">
        <v>233005</v>
      </c>
      <c r="H24" s="16">
        <v>148493</v>
      </c>
      <c r="I24" s="16">
        <v>239716</v>
      </c>
      <c r="J24" s="16">
        <v>277776</v>
      </c>
      <c r="K24" s="16">
        <f>J24-I24</f>
        <v>38060</v>
      </c>
      <c r="L24" s="17">
        <f>(K24/I24)</f>
        <v>0.15877121260157853</v>
      </c>
      <c r="M24" s="1"/>
    </row>
    <row r="25" spans="1:13" ht="15" customHeight="1" x14ac:dyDescent="0.25">
      <c r="A25" s="14" t="s">
        <v>36</v>
      </c>
      <c r="B25" s="14" t="s">
        <v>40</v>
      </c>
      <c r="C25" s="14" t="s">
        <v>36</v>
      </c>
      <c r="D25" s="14" t="s">
        <v>36</v>
      </c>
      <c r="E25" s="15" t="s">
        <v>58</v>
      </c>
      <c r="F25" s="16">
        <v>110585</v>
      </c>
      <c r="G25" s="16">
        <v>110585</v>
      </c>
      <c r="H25" s="16">
        <v>30839</v>
      </c>
      <c r="I25" s="16">
        <v>113770</v>
      </c>
      <c r="J25" s="16">
        <v>10</v>
      </c>
      <c r="K25" s="16">
        <f>J25-I25</f>
        <v>-113760</v>
      </c>
      <c r="L25" s="17">
        <f>(K25/I25)</f>
        <v>-0.9999121033664411</v>
      </c>
      <c r="M25" s="1"/>
    </row>
    <row r="26" spans="1:13" ht="15" customHeight="1" x14ac:dyDescent="0.25">
      <c r="A26" s="14" t="s">
        <v>36</v>
      </c>
      <c r="B26" s="14" t="s">
        <v>59</v>
      </c>
      <c r="C26" s="14" t="s">
        <v>36</v>
      </c>
      <c r="D26" s="14" t="s">
        <v>36</v>
      </c>
      <c r="E26" s="15" t="s">
        <v>60</v>
      </c>
      <c r="F26" s="16">
        <v>246269</v>
      </c>
      <c r="G26" s="16">
        <v>246269</v>
      </c>
      <c r="H26" s="16">
        <v>561360</v>
      </c>
      <c r="I26" s="16">
        <v>253362</v>
      </c>
      <c r="J26" s="16">
        <v>253362</v>
      </c>
      <c r="K26" s="18"/>
      <c r="L26" s="17" t="s">
        <v>36</v>
      </c>
      <c r="M26" s="1"/>
    </row>
    <row r="27" spans="1:13" ht="15" customHeight="1" x14ac:dyDescent="0.25">
      <c r="A27" s="14" t="s">
        <v>61</v>
      </c>
      <c r="B27" s="14" t="s">
        <v>36</v>
      </c>
      <c r="C27" s="14" t="s">
        <v>36</v>
      </c>
      <c r="D27" s="14" t="s">
        <v>36</v>
      </c>
      <c r="E27" s="15" t="s">
        <v>62</v>
      </c>
      <c r="F27" s="16">
        <v>537644630</v>
      </c>
      <c r="G27" s="16">
        <v>534668427</v>
      </c>
      <c r="H27" s="16">
        <v>281746052</v>
      </c>
      <c r="I27" s="16">
        <v>553128796</v>
      </c>
      <c r="J27" s="16">
        <v>337182615</v>
      </c>
      <c r="K27" s="16">
        <f>J27-I27</f>
        <v>-215946181</v>
      </c>
      <c r="L27" s="17">
        <f>(K27/I27)</f>
        <v>-0.39040849538413835</v>
      </c>
      <c r="M27" s="1"/>
    </row>
    <row r="28" spans="1:13" ht="15" customHeight="1" x14ac:dyDescent="0.25">
      <c r="A28" s="14" t="s">
        <v>36</v>
      </c>
      <c r="B28" s="14" t="s">
        <v>14</v>
      </c>
      <c r="C28" s="14" t="s">
        <v>36</v>
      </c>
      <c r="D28" s="14" t="s">
        <v>36</v>
      </c>
      <c r="E28" s="15" t="s">
        <v>63</v>
      </c>
      <c r="F28" s="16">
        <v>537644630</v>
      </c>
      <c r="G28" s="16">
        <v>534668427</v>
      </c>
      <c r="H28" s="16">
        <v>281746052</v>
      </c>
      <c r="I28" s="16">
        <v>553128796</v>
      </c>
      <c r="J28" s="16">
        <v>337182615</v>
      </c>
      <c r="K28" s="16">
        <f>J28-I28</f>
        <v>-215946181</v>
      </c>
      <c r="L28" s="17">
        <f>(K28/I28)</f>
        <v>-0.39040849538413835</v>
      </c>
      <c r="M28" s="1"/>
    </row>
    <row r="29" spans="1:13" ht="15" customHeight="1" x14ac:dyDescent="0.25">
      <c r="A29" s="14" t="s">
        <v>64</v>
      </c>
      <c r="B29" s="14" t="s">
        <v>36</v>
      </c>
      <c r="C29" s="14" t="s">
        <v>36</v>
      </c>
      <c r="D29" s="14" t="s">
        <v>36</v>
      </c>
      <c r="E29" s="15" t="s">
        <v>65</v>
      </c>
      <c r="F29" s="16">
        <v>86252018</v>
      </c>
      <c r="G29" s="16">
        <v>86252018</v>
      </c>
      <c r="H29" s="16">
        <v>49294810</v>
      </c>
      <c r="I29" s="16">
        <v>88736076</v>
      </c>
      <c r="J29" s="16">
        <v>194853409</v>
      </c>
      <c r="K29" s="16">
        <f>J29-I29</f>
        <v>106117333</v>
      </c>
      <c r="L29" s="17">
        <f>(K29/I29)</f>
        <v>1.1958758802902216</v>
      </c>
      <c r="M29" s="1"/>
    </row>
    <row r="30" spans="1:13" ht="15" customHeight="1" x14ac:dyDescent="0.25">
      <c r="A30" s="14" t="s">
        <v>36</v>
      </c>
      <c r="B30" s="14" t="s">
        <v>40</v>
      </c>
      <c r="C30" s="14" t="s">
        <v>36</v>
      </c>
      <c r="D30" s="14" t="s">
        <v>36</v>
      </c>
      <c r="E30" s="15" t="s">
        <v>66</v>
      </c>
      <c r="F30" s="16">
        <v>86252018</v>
      </c>
      <c r="G30" s="16">
        <v>83664003</v>
      </c>
      <c r="H30" s="16">
        <v>46706795</v>
      </c>
      <c r="I30" s="16">
        <v>88736076</v>
      </c>
      <c r="J30" s="16">
        <v>194853409</v>
      </c>
      <c r="K30" s="16">
        <f>J30-I30</f>
        <v>106117333</v>
      </c>
      <c r="L30" s="17">
        <f>(K30/I30)</f>
        <v>1.1958758802902216</v>
      </c>
      <c r="M30" s="1"/>
    </row>
    <row r="31" spans="1:13" ht="15" customHeight="1" x14ac:dyDescent="0.25">
      <c r="A31" s="14" t="s">
        <v>36</v>
      </c>
      <c r="B31" s="14" t="s">
        <v>67</v>
      </c>
      <c r="C31" s="14" t="s">
        <v>36</v>
      </c>
      <c r="D31" s="14" t="s">
        <v>36</v>
      </c>
      <c r="E31" s="15" t="s">
        <v>68</v>
      </c>
      <c r="F31" s="16">
        <v>0</v>
      </c>
      <c r="G31" s="16">
        <v>2588015</v>
      </c>
      <c r="H31" s="16">
        <v>2588015</v>
      </c>
      <c r="I31" s="16">
        <v>0</v>
      </c>
      <c r="J31" s="16">
        <v>0</v>
      </c>
      <c r="K31" s="18"/>
      <c r="L31" s="17" t="s">
        <v>36</v>
      </c>
      <c r="M31" s="1"/>
    </row>
    <row r="32" spans="1:13" ht="27" customHeight="1" x14ac:dyDescent="0.25">
      <c r="A32" s="14" t="s">
        <v>69</v>
      </c>
      <c r="B32" s="14" t="s">
        <v>36</v>
      </c>
      <c r="C32" s="14" t="s">
        <v>36</v>
      </c>
      <c r="D32" s="14" t="s">
        <v>36</v>
      </c>
      <c r="E32" s="15" t="s">
        <v>70</v>
      </c>
      <c r="F32" s="16">
        <v>897895</v>
      </c>
      <c r="G32" s="16">
        <v>897895</v>
      </c>
      <c r="H32" s="16">
        <v>42975</v>
      </c>
      <c r="I32" s="16">
        <v>923755</v>
      </c>
      <c r="J32" s="16">
        <v>40</v>
      </c>
      <c r="K32" s="16">
        <f>J32-I32</f>
        <v>-923715</v>
      </c>
      <c r="L32" s="17">
        <f>(K32/I32)</f>
        <v>-0.99995669847524504</v>
      </c>
      <c r="M32" s="1"/>
    </row>
    <row r="33" spans="1:13" ht="15" customHeight="1" x14ac:dyDescent="0.25">
      <c r="A33" s="14" t="s">
        <v>36</v>
      </c>
      <c r="B33" s="14" t="s">
        <v>40</v>
      </c>
      <c r="C33" s="14" t="s">
        <v>36</v>
      </c>
      <c r="D33" s="14" t="s">
        <v>36</v>
      </c>
      <c r="E33" s="15" t="s">
        <v>41</v>
      </c>
      <c r="F33" s="16">
        <v>10</v>
      </c>
      <c r="G33" s="16">
        <v>10</v>
      </c>
      <c r="H33" s="16">
        <v>0</v>
      </c>
      <c r="I33" s="16">
        <v>10</v>
      </c>
      <c r="J33" s="16">
        <v>10</v>
      </c>
      <c r="K33" s="18"/>
      <c r="L33" s="17" t="s">
        <v>36</v>
      </c>
      <c r="M33" s="1"/>
    </row>
    <row r="34" spans="1:13" ht="15" customHeight="1" x14ac:dyDescent="0.25">
      <c r="A34" s="14" t="s">
        <v>36</v>
      </c>
      <c r="B34" s="14" t="s">
        <v>36</v>
      </c>
      <c r="C34" s="14" t="s">
        <v>42</v>
      </c>
      <c r="D34" s="14" t="s">
        <v>36</v>
      </c>
      <c r="E34" s="15" t="s">
        <v>43</v>
      </c>
      <c r="F34" s="16">
        <v>10</v>
      </c>
      <c r="G34" s="16">
        <v>10</v>
      </c>
      <c r="H34" s="16">
        <v>0</v>
      </c>
      <c r="I34" s="16">
        <v>10</v>
      </c>
      <c r="J34" s="16">
        <v>10</v>
      </c>
      <c r="K34" s="18"/>
      <c r="L34" s="17" t="s">
        <v>36</v>
      </c>
      <c r="M34" s="1"/>
    </row>
    <row r="35" spans="1:13" ht="15" customHeight="1" x14ac:dyDescent="0.25">
      <c r="A35" s="14" t="s">
        <v>36</v>
      </c>
      <c r="B35" s="14" t="s">
        <v>49</v>
      </c>
      <c r="C35" s="14" t="s">
        <v>36</v>
      </c>
      <c r="D35" s="14" t="s">
        <v>36</v>
      </c>
      <c r="E35" s="15" t="s">
        <v>71</v>
      </c>
      <c r="F35" s="16">
        <v>897885</v>
      </c>
      <c r="G35" s="16">
        <v>897885</v>
      </c>
      <c r="H35" s="16">
        <v>42975</v>
      </c>
      <c r="I35" s="16">
        <v>923745</v>
      </c>
      <c r="J35" s="16">
        <v>30</v>
      </c>
      <c r="K35" s="16">
        <f>J35-I35</f>
        <v>-923715</v>
      </c>
      <c r="L35" s="17">
        <f>(K35/I35)</f>
        <v>-0.9999675235048634</v>
      </c>
      <c r="M35" s="1"/>
    </row>
    <row r="36" spans="1:13" ht="15" customHeight="1" x14ac:dyDescent="0.25">
      <c r="A36" s="14" t="s">
        <v>36</v>
      </c>
      <c r="B36" s="14" t="s">
        <v>36</v>
      </c>
      <c r="C36" s="14" t="s">
        <v>72</v>
      </c>
      <c r="D36" s="14" t="s">
        <v>36</v>
      </c>
      <c r="E36" s="15" t="s">
        <v>73</v>
      </c>
      <c r="F36" s="16">
        <v>828189</v>
      </c>
      <c r="G36" s="16">
        <v>828189</v>
      </c>
      <c r="H36" s="16">
        <v>42975</v>
      </c>
      <c r="I36" s="16">
        <v>852041</v>
      </c>
      <c r="J36" s="16">
        <v>10</v>
      </c>
      <c r="K36" s="16">
        <f>J36-I36</f>
        <v>-852031</v>
      </c>
      <c r="L36" s="17">
        <f>(K36/I36)</f>
        <v>-0.99998826347558389</v>
      </c>
      <c r="M36" s="1"/>
    </row>
    <row r="37" spans="1:13" ht="27" customHeight="1" x14ac:dyDescent="0.25">
      <c r="A37" s="14" t="s">
        <v>36</v>
      </c>
      <c r="B37" s="14" t="s">
        <v>36</v>
      </c>
      <c r="C37" s="14" t="s">
        <v>74</v>
      </c>
      <c r="D37" s="14" t="s">
        <v>36</v>
      </c>
      <c r="E37" s="15" t="s">
        <v>75</v>
      </c>
      <c r="F37" s="16">
        <v>18146</v>
      </c>
      <c r="G37" s="16">
        <v>18146</v>
      </c>
      <c r="H37" s="16">
        <v>0</v>
      </c>
      <c r="I37" s="16">
        <v>18669</v>
      </c>
      <c r="J37" s="16">
        <v>10</v>
      </c>
      <c r="K37" s="16">
        <f>J37-I37</f>
        <v>-18659</v>
      </c>
      <c r="L37" s="17">
        <f>(K37/I37)</f>
        <v>-0.99946435267020195</v>
      </c>
      <c r="M37" s="1"/>
    </row>
    <row r="38" spans="1:13" ht="27" customHeight="1" x14ac:dyDescent="0.25">
      <c r="A38" s="14" t="s">
        <v>36</v>
      </c>
      <c r="B38" s="14" t="s">
        <v>36</v>
      </c>
      <c r="C38" s="14" t="s">
        <v>76</v>
      </c>
      <c r="D38" s="14" t="s">
        <v>36</v>
      </c>
      <c r="E38" s="15" t="s">
        <v>77</v>
      </c>
      <c r="F38" s="16">
        <v>51550</v>
      </c>
      <c r="G38" s="16">
        <v>51550</v>
      </c>
      <c r="H38" s="16">
        <v>0</v>
      </c>
      <c r="I38" s="16">
        <v>53035</v>
      </c>
      <c r="J38" s="16">
        <v>10</v>
      </c>
      <c r="K38" s="16">
        <f>J38-I38</f>
        <v>-53025</v>
      </c>
      <c r="L38" s="17">
        <f>(K38/I38)</f>
        <v>-0.99981144527199017</v>
      </c>
      <c r="M38" s="1"/>
    </row>
    <row r="39" spans="1:13" ht="15" customHeight="1" x14ac:dyDescent="0.25">
      <c r="A39" s="14" t="s">
        <v>78</v>
      </c>
      <c r="B39" s="14" t="s">
        <v>36</v>
      </c>
      <c r="C39" s="14" t="s">
        <v>36</v>
      </c>
      <c r="D39" s="14" t="s">
        <v>36</v>
      </c>
      <c r="E39" s="15" t="s">
        <v>79</v>
      </c>
      <c r="F39" s="16">
        <v>10</v>
      </c>
      <c r="G39" s="16">
        <v>10</v>
      </c>
      <c r="H39" s="16">
        <v>0</v>
      </c>
      <c r="I39" s="16">
        <v>10</v>
      </c>
      <c r="J39" s="16">
        <v>10</v>
      </c>
      <c r="K39" s="18"/>
      <c r="L39" s="17" t="s">
        <v>36</v>
      </c>
      <c r="M39" s="1"/>
    </row>
    <row r="40" spans="1:13" ht="15" customHeight="1" x14ac:dyDescent="0.25">
      <c r="A40" s="10" t="s">
        <v>36</v>
      </c>
      <c r="B40" s="10" t="s">
        <v>36</v>
      </c>
      <c r="C40" s="10" t="s">
        <v>36</v>
      </c>
      <c r="D40" s="10" t="s">
        <v>36</v>
      </c>
      <c r="E40" s="11" t="s">
        <v>80</v>
      </c>
      <c r="F40" s="12">
        <v>625460697</v>
      </c>
      <c r="G40" s="12">
        <v>622533214</v>
      </c>
      <c r="H40" s="12">
        <v>331626671</v>
      </c>
      <c r="I40" s="12">
        <v>643473965</v>
      </c>
      <c r="J40" s="12">
        <v>532567292</v>
      </c>
      <c r="K40" s="12">
        <f>J40-I40</f>
        <v>-110906673</v>
      </c>
      <c r="L40" s="13">
        <f>(K40/I40)</f>
        <v>-0.17235611544905316</v>
      </c>
      <c r="M40" s="1"/>
    </row>
    <row r="41" spans="1:13" ht="15" customHeight="1" x14ac:dyDescent="0.25">
      <c r="A41" s="14" t="s">
        <v>81</v>
      </c>
      <c r="B41" s="14" t="s">
        <v>36</v>
      </c>
      <c r="C41" s="14" t="s">
        <v>36</v>
      </c>
      <c r="D41" s="14" t="s">
        <v>36</v>
      </c>
      <c r="E41" s="15" t="s">
        <v>82</v>
      </c>
      <c r="F41" s="16">
        <v>17776790</v>
      </c>
      <c r="G41" s="16">
        <v>17706327</v>
      </c>
      <c r="H41" s="16">
        <v>11949620</v>
      </c>
      <c r="I41" s="16">
        <v>18288761</v>
      </c>
      <c r="J41" s="16">
        <v>18892790</v>
      </c>
      <c r="K41" s="16">
        <f>J41-I41</f>
        <v>604029</v>
      </c>
      <c r="L41" s="17">
        <f>(K41/I41)</f>
        <v>3.3027333016162223E-2</v>
      </c>
      <c r="M41" s="1"/>
    </row>
    <row r="42" spans="1:13" ht="15" customHeight="1" x14ac:dyDescent="0.25">
      <c r="A42" s="14" t="s">
        <v>83</v>
      </c>
      <c r="B42" s="14" t="s">
        <v>36</v>
      </c>
      <c r="C42" s="14" t="s">
        <v>36</v>
      </c>
      <c r="D42" s="14" t="s">
        <v>36</v>
      </c>
      <c r="E42" s="15" t="s">
        <v>84</v>
      </c>
      <c r="F42" s="16">
        <v>1100337</v>
      </c>
      <c r="G42" s="16">
        <v>1135423</v>
      </c>
      <c r="H42" s="16">
        <v>698747</v>
      </c>
      <c r="I42" s="16">
        <v>1132027</v>
      </c>
      <c r="J42" s="16">
        <v>1203374</v>
      </c>
      <c r="K42" s="16">
        <f>J42-I42</f>
        <v>71347</v>
      </c>
      <c r="L42" s="17">
        <f>(K42/I42)</f>
        <v>6.302588189150965E-2</v>
      </c>
      <c r="M42" s="1"/>
    </row>
    <row r="43" spans="1:13" ht="15" customHeight="1" x14ac:dyDescent="0.25">
      <c r="A43" s="14" t="s">
        <v>85</v>
      </c>
      <c r="B43" s="14" t="s">
        <v>36</v>
      </c>
      <c r="C43" s="14" t="s">
        <v>36</v>
      </c>
      <c r="D43" s="14" t="s">
        <v>36</v>
      </c>
      <c r="E43" s="15" t="s">
        <v>86</v>
      </c>
      <c r="F43" s="16">
        <v>10</v>
      </c>
      <c r="G43" s="16">
        <v>194108</v>
      </c>
      <c r="H43" s="16">
        <v>194097</v>
      </c>
      <c r="I43" s="16">
        <v>10</v>
      </c>
      <c r="J43" s="16">
        <v>10</v>
      </c>
      <c r="K43" s="18"/>
      <c r="L43" s="17" t="s">
        <v>36</v>
      </c>
      <c r="M43" s="1"/>
    </row>
    <row r="44" spans="1:13" ht="15" customHeight="1" x14ac:dyDescent="0.25">
      <c r="A44" s="14" t="s">
        <v>36</v>
      </c>
      <c r="B44" s="14" t="s">
        <v>49</v>
      </c>
      <c r="C44" s="14" t="s">
        <v>36</v>
      </c>
      <c r="D44" s="14" t="s">
        <v>36</v>
      </c>
      <c r="E44" s="15" t="s">
        <v>87</v>
      </c>
      <c r="F44" s="16">
        <v>10</v>
      </c>
      <c r="G44" s="16">
        <v>194108</v>
      </c>
      <c r="H44" s="16">
        <v>194097</v>
      </c>
      <c r="I44" s="16">
        <v>10</v>
      </c>
      <c r="J44" s="16">
        <v>10</v>
      </c>
      <c r="K44" s="18"/>
      <c r="L44" s="17" t="s">
        <v>36</v>
      </c>
      <c r="M44" s="1"/>
    </row>
    <row r="45" spans="1:13" ht="15" customHeight="1" x14ac:dyDescent="0.25">
      <c r="A45" s="14" t="s">
        <v>88</v>
      </c>
      <c r="B45" s="14" t="s">
        <v>36</v>
      </c>
      <c r="C45" s="14" t="s">
        <v>36</v>
      </c>
      <c r="D45" s="14" t="s">
        <v>36</v>
      </c>
      <c r="E45" s="15" t="s">
        <v>39</v>
      </c>
      <c r="F45" s="16">
        <v>20</v>
      </c>
      <c r="G45" s="16">
        <v>48740</v>
      </c>
      <c r="H45" s="16">
        <v>0</v>
      </c>
      <c r="I45" s="16">
        <v>20</v>
      </c>
      <c r="J45" s="16">
        <v>57407</v>
      </c>
      <c r="K45" s="16">
        <f t="shared" ref="K45:K51" si="0">J45-I45</f>
        <v>57387</v>
      </c>
      <c r="L45" s="17">
        <f t="shared" ref="L45:L51" si="1">(K45/I45)</f>
        <v>2869.35</v>
      </c>
      <c r="M45" s="1"/>
    </row>
    <row r="46" spans="1:13" ht="27" customHeight="1" x14ac:dyDescent="0.25">
      <c r="A46" s="14" t="s">
        <v>36</v>
      </c>
      <c r="B46" s="14" t="s">
        <v>55</v>
      </c>
      <c r="C46" s="14" t="s">
        <v>36</v>
      </c>
      <c r="D46" s="14" t="s">
        <v>36</v>
      </c>
      <c r="E46" s="15" t="s">
        <v>89</v>
      </c>
      <c r="F46" s="16">
        <v>10</v>
      </c>
      <c r="G46" s="16">
        <v>10</v>
      </c>
      <c r="H46" s="16">
        <v>0</v>
      </c>
      <c r="I46" s="16">
        <v>10</v>
      </c>
      <c r="J46" s="16">
        <v>0</v>
      </c>
      <c r="K46" s="16">
        <f t="shared" si="0"/>
        <v>-10</v>
      </c>
      <c r="L46" s="17">
        <f t="shared" si="1"/>
        <v>-1</v>
      </c>
      <c r="M46" s="1"/>
    </row>
    <row r="47" spans="1:13" ht="27" customHeight="1" x14ac:dyDescent="0.25">
      <c r="A47" s="14"/>
      <c r="B47" s="14"/>
      <c r="C47" s="14" t="s">
        <v>42</v>
      </c>
      <c r="D47" s="14"/>
      <c r="E47" s="22" t="s">
        <v>140</v>
      </c>
      <c r="F47" s="16">
        <v>10</v>
      </c>
      <c r="G47" s="16">
        <v>10</v>
      </c>
      <c r="H47" s="16">
        <v>0</v>
      </c>
      <c r="I47" s="16">
        <v>10</v>
      </c>
      <c r="J47" s="16">
        <v>0</v>
      </c>
      <c r="K47" s="16">
        <f t="shared" ref="K47" si="2">J47-I47</f>
        <v>-10</v>
      </c>
      <c r="L47" s="17">
        <f t="shared" ref="L47" si="3">(K47/I47)</f>
        <v>-1</v>
      </c>
      <c r="M47" s="1"/>
    </row>
    <row r="48" spans="1:13" ht="15" customHeight="1" x14ac:dyDescent="0.25">
      <c r="A48" s="14" t="s">
        <v>36</v>
      </c>
      <c r="B48" s="14" t="s">
        <v>61</v>
      </c>
      <c r="C48" s="14" t="s">
        <v>36</v>
      </c>
      <c r="D48" s="14" t="s">
        <v>36</v>
      </c>
      <c r="E48" s="15" t="s">
        <v>90</v>
      </c>
      <c r="F48" s="16">
        <v>10</v>
      </c>
      <c r="G48" s="16">
        <v>48730</v>
      </c>
      <c r="H48" s="16">
        <v>0</v>
      </c>
      <c r="I48" s="16">
        <v>10</v>
      </c>
      <c r="J48" s="16">
        <v>57407</v>
      </c>
      <c r="K48" s="16">
        <f t="shared" si="0"/>
        <v>57397</v>
      </c>
      <c r="L48" s="17">
        <f t="shared" si="1"/>
        <v>5739.7</v>
      </c>
      <c r="M48" s="1"/>
    </row>
    <row r="49" spans="1:13" ht="15" customHeight="1" x14ac:dyDescent="0.25">
      <c r="A49" s="14" t="s">
        <v>36</v>
      </c>
      <c r="B49" s="14" t="s">
        <v>36</v>
      </c>
      <c r="C49" s="14" t="s">
        <v>42</v>
      </c>
      <c r="D49" s="14" t="s">
        <v>36</v>
      </c>
      <c r="E49" s="15" t="s">
        <v>43</v>
      </c>
      <c r="F49" s="16">
        <v>10</v>
      </c>
      <c r="G49" s="16">
        <v>48730</v>
      </c>
      <c r="H49" s="16">
        <v>0</v>
      </c>
      <c r="I49" s="16">
        <v>10</v>
      </c>
      <c r="J49" s="16">
        <v>57407</v>
      </c>
      <c r="K49" s="16">
        <f t="shared" si="0"/>
        <v>57397</v>
      </c>
      <c r="L49" s="17">
        <f t="shared" si="1"/>
        <v>5739.7</v>
      </c>
      <c r="M49" s="1"/>
    </row>
    <row r="50" spans="1:13" ht="15" customHeight="1" x14ac:dyDescent="0.25">
      <c r="A50" s="14" t="s">
        <v>91</v>
      </c>
      <c r="B50" s="14" t="s">
        <v>36</v>
      </c>
      <c r="C50" s="14" t="s">
        <v>36</v>
      </c>
      <c r="D50" s="14" t="s">
        <v>36</v>
      </c>
      <c r="E50" s="15" t="s">
        <v>92</v>
      </c>
      <c r="F50" s="16">
        <v>233005</v>
      </c>
      <c r="G50" s="16">
        <v>233005</v>
      </c>
      <c r="H50" s="16">
        <v>593154</v>
      </c>
      <c r="I50" s="16">
        <v>239716</v>
      </c>
      <c r="J50" s="16">
        <v>277776</v>
      </c>
      <c r="K50" s="16">
        <f t="shared" si="0"/>
        <v>38060</v>
      </c>
      <c r="L50" s="17">
        <f t="shared" si="1"/>
        <v>0.15877121260157853</v>
      </c>
      <c r="M50" s="1"/>
    </row>
    <row r="51" spans="1:13" ht="15" customHeight="1" x14ac:dyDescent="0.25">
      <c r="A51" s="14" t="s">
        <v>36</v>
      </c>
      <c r="B51" s="14" t="s">
        <v>59</v>
      </c>
      <c r="C51" s="14" t="s">
        <v>36</v>
      </c>
      <c r="D51" s="14" t="s">
        <v>36</v>
      </c>
      <c r="E51" s="15" t="s">
        <v>93</v>
      </c>
      <c r="F51" s="16">
        <v>233005</v>
      </c>
      <c r="G51" s="16">
        <v>233005</v>
      </c>
      <c r="H51" s="16">
        <v>593154</v>
      </c>
      <c r="I51" s="16">
        <v>239716</v>
      </c>
      <c r="J51" s="16">
        <v>277776</v>
      </c>
      <c r="K51" s="16">
        <f t="shared" si="0"/>
        <v>38060</v>
      </c>
      <c r="L51" s="17">
        <f t="shared" si="1"/>
        <v>0.15877121260157853</v>
      </c>
      <c r="M51" s="1"/>
    </row>
    <row r="52" spans="1:13" ht="15" customHeight="1" x14ac:dyDescent="0.25">
      <c r="A52" s="14" t="s">
        <v>94</v>
      </c>
      <c r="B52" s="14" t="s">
        <v>36</v>
      </c>
      <c r="C52" s="14" t="s">
        <v>36</v>
      </c>
      <c r="D52" s="14" t="s">
        <v>36</v>
      </c>
      <c r="E52" s="15" t="s">
        <v>95</v>
      </c>
      <c r="F52" s="16">
        <v>10</v>
      </c>
      <c r="G52" s="16">
        <v>101284</v>
      </c>
      <c r="H52" s="16">
        <v>101274</v>
      </c>
      <c r="I52" s="16">
        <v>10</v>
      </c>
      <c r="J52" s="16">
        <v>10</v>
      </c>
      <c r="K52" s="18"/>
      <c r="L52" s="17" t="s">
        <v>36</v>
      </c>
      <c r="M52" s="1"/>
    </row>
    <row r="53" spans="1:13" ht="27" customHeight="1" x14ac:dyDescent="0.25">
      <c r="A53" s="14" t="s">
        <v>36</v>
      </c>
      <c r="B53" s="14" t="s">
        <v>40</v>
      </c>
      <c r="C53" s="14" t="s">
        <v>36</v>
      </c>
      <c r="D53" s="14" t="s">
        <v>36</v>
      </c>
      <c r="E53" s="15" t="s">
        <v>96</v>
      </c>
      <c r="F53" s="16">
        <v>10</v>
      </c>
      <c r="G53" s="16">
        <v>101284</v>
      </c>
      <c r="H53" s="16">
        <v>101274</v>
      </c>
      <c r="I53" s="16">
        <v>10</v>
      </c>
      <c r="J53" s="16">
        <v>10</v>
      </c>
      <c r="K53" s="18"/>
      <c r="L53" s="17" t="s">
        <v>36</v>
      </c>
      <c r="M53" s="1"/>
    </row>
    <row r="54" spans="1:13" ht="27" customHeight="1" x14ac:dyDescent="0.25">
      <c r="A54" s="14" t="s">
        <v>97</v>
      </c>
      <c r="B54" s="14" t="s">
        <v>36</v>
      </c>
      <c r="C54" s="14" t="s">
        <v>36</v>
      </c>
      <c r="D54" s="14" t="s">
        <v>36</v>
      </c>
      <c r="E54" s="15" t="s">
        <v>98</v>
      </c>
      <c r="F54" s="16">
        <v>10</v>
      </c>
      <c r="G54" s="16">
        <v>10</v>
      </c>
      <c r="H54" s="16">
        <v>0</v>
      </c>
      <c r="I54" s="16">
        <v>10</v>
      </c>
      <c r="J54" s="16">
        <v>13591</v>
      </c>
      <c r="K54" s="16">
        <f t="shared" ref="K54:K77" si="4">J54-I54</f>
        <v>13581</v>
      </c>
      <c r="L54" s="17">
        <f>(K54/I54)</f>
        <v>1358.1</v>
      </c>
      <c r="M54" s="1"/>
    </row>
    <row r="55" spans="1:13" ht="15" customHeight="1" x14ac:dyDescent="0.25">
      <c r="A55" s="14" t="s">
        <v>36</v>
      </c>
      <c r="B55" s="14" t="s">
        <v>14</v>
      </c>
      <c r="C55" s="14" t="s">
        <v>36</v>
      </c>
      <c r="D55" s="14" t="s">
        <v>36</v>
      </c>
      <c r="E55" s="15" t="s">
        <v>99</v>
      </c>
      <c r="F55" s="16">
        <v>10</v>
      </c>
      <c r="G55" s="16">
        <v>10</v>
      </c>
      <c r="H55" s="16">
        <v>0</v>
      </c>
      <c r="I55" s="16">
        <v>10</v>
      </c>
      <c r="J55" s="16">
        <v>0</v>
      </c>
      <c r="K55" s="16">
        <f t="shared" si="4"/>
        <v>-10</v>
      </c>
      <c r="L55" s="17">
        <f>(K55/I55)</f>
        <v>-1</v>
      </c>
      <c r="M55" s="1"/>
    </row>
    <row r="56" spans="1:13" ht="15" customHeight="1" x14ac:dyDescent="0.25">
      <c r="A56" s="14" t="s">
        <v>36</v>
      </c>
      <c r="B56" s="14" t="s">
        <v>100</v>
      </c>
      <c r="C56" s="14" t="s">
        <v>36</v>
      </c>
      <c r="D56" s="14" t="s">
        <v>36</v>
      </c>
      <c r="E56" s="15" t="s">
        <v>101</v>
      </c>
      <c r="F56" s="16">
        <v>0</v>
      </c>
      <c r="G56" s="16">
        <v>0</v>
      </c>
      <c r="H56" s="16">
        <v>0</v>
      </c>
      <c r="I56" s="16">
        <v>0</v>
      </c>
      <c r="J56" s="16">
        <v>12710</v>
      </c>
      <c r="K56" s="16">
        <f t="shared" si="4"/>
        <v>12710</v>
      </c>
      <c r="L56" s="17" t="s">
        <v>36</v>
      </c>
      <c r="M56" s="1"/>
    </row>
    <row r="57" spans="1:13" ht="15" customHeight="1" x14ac:dyDescent="0.25">
      <c r="A57" s="14" t="s">
        <v>36</v>
      </c>
      <c r="B57" s="14" t="s">
        <v>38</v>
      </c>
      <c r="C57" s="14" t="s">
        <v>36</v>
      </c>
      <c r="D57" s="14" t="s">
        <v>36</v>
      </c>
      <c r="E57" s="15" t="s">
        <v>102</v>
      </c>
      <c r="F57" s="16">
        <v>0</v>
      </c>
      <c r="G57" s="16">
        <v>0</v>
      </c>
      <c r="H57" s="16">
        <v>0</v>
      </c>
      <c r="I57" s="16">
        <v>0</v>
      </c>
      <c r="J57" s="16">
        <v>881</v>
      </c>
      <c r="K57" s="16">
        <f t="shared" si="4"/>
        <v>881</v>
      </c>
      <c r="L57" s="17" t="s">
        <v>36</v>
      </c>
      <c r="M57" s="1"/>
    </row>
    <row r="58" spans="1:13" ht="15" customHeight="1" x14ac:dyDescent="0.25">
      <c r="A58" s="14" t="s">
        <v>103</v>
      </c>
      <c r="B58" s="14" t="s">
        <v>36</v>
      </c>
      <c r="C58" s="14" t="s">
        <v>36</v>
      </c>
      <c r="D58" s="14" t="s">
        <v>36</v>
      </c>
      <c r="E58" s="15" t="s">
        <v>104</v>
      </c>
      <c r="F58" s="16">
        <v>69100458</v>
      </c>
      <c r="G58" s="16">
        <v>69434215</v>
      </c>
      <c r="H58" s="16">
        <v>18092556</v>
      </c>
      <c r="I58" s="16">
        <v>71090551</v>
      </c>
      <c r="J58" s="16">
        <v>43679017</v>
      </c>
      <c r="K58" s="16">
        <f t="shared" si="4"/>
        <v>-27411534</v>
      </c>
      <c r="L58" s="17">
        <f t="shared" ref="L58:L73" si="5">(K58/I58)</f>
        <v>-0.38558618008179457</v>
      </c>
      <c r="M58" s="1"/>
    </row>
    <row r="59" spans="1:13" ht="15" customHeight="1" x14ac:dyDescent="0.25">
      <c r="A59" s="14" t="s">
        <v>36</v>
      </c>
      <c r="B59" s="14" t="s">
        <v>14</v>
      </c>
      <c r="C59" s="14" t="s">
        <v>36</v>
      </c>
      <c r="D59" s="14" t="s">
        <v>36</v>
      </c>
      <c r="E59" s="15" t="s">
        <v>105</v>
      </c>
      <c r="F59" s="16">
        <v>144750</v>
      </c>
      <c r="G59" s="16">
        <v>478507</v>
      </c>
      <c r="H59" s="16">
        <v>45939</v>
      </c>
      <c r="I59" s="16">
        <v>148919</v>
      </c>
      <c r="J59" s="16">
        <v>35777</v>
      </c>
      <c r="K59" s="16">
        <f t="shared" si="4"/>
        <v>-113142</v>
      </c>
      <c r="L59" s="17">
        <f t="shared" si="5"/>
        <v>-0.75975530321852824</v>
      </c>
      <c r="M59" s="1"/>
    </row>
    <row r="60" spans="1:13" ht="15" customHeight="1" x14ac:dyDescent="0.25">
      <c r="A60" s="14" t="s">
        <v>36</v>
      </c>
      <c r="B60" s="14" t="s">
        <v>40</v>
      </c>
      <c r="C60" s="14" t="s">
        <v>36</v>
      </c>
      <c r="D60" s="14" t="s">
        <v>36</v>
      </c>
      <c r="E60" s="15" t="s">
        <v>106</v>
      </c>
      <c r="F60" s="16">
        <v>68955708</v>
      </c>
      <c r="G60" s="16">
        <v>68955708</v>
      </c>
      <c r="H60" s="16">
        <v>18046617</v>
      </c>
      <c r="I60" s="16">
        <v>70941632</v>
      </c>
      <c r="J60" s="16">
        <v>43643240</v>
      </c>
      <c r="K60" s="16">
        <f t="shared" si="4"/>
        <v>-27298392</v>
      </c>
      <c r="L60" s="17">
        <f t="shared" si="5"/>
        <v>-0.38480073308716667</v>
      </c>
      <c r="M60" s="1"/>
    </row>
    <row r="61" spans="1:13" ht="15" customHeight="1" x14ac:dyDescent="0.25">
      <c r="A61" s="14" t="s">
        <v>107</v>
      </c>
      <c r="B61" s="14" t="s">
        <v>36</v>
      </c>
      <c r="C61" s="14" t="s">
        <v>36</v>
      </c>
      <c r="D61" s="14" t="s">
        <v>36</v>
      </c>
      <c r="E61" s="15" t="s">
        <v>108</v>
      </c>
      <c r="F61" s="16">
        <v>193358621</v>
      </c>
      <c r="G61" s="16">
        <v>164798060</v>
      </c>
      <c r="H61" s="16">
        <v>61910277</v>
      </c>
      <c r="I61" s="16">
        <v>198927349</v>
      </c>
      <c r="J61" s="16">
        <v>124484975</v>
      </c>
      <c r="K61" s="16">
        <f t="shared" si="4"/>
        <v>-74442374</v>
      </c>
      <c r="L61" s="17">
        <f t="shared" si="5"/>
        <v>-0.37421890139399583</v>
      </c>
      <c r="M61" s="1"/>
    </row>
    <row r="62" spans="1:13" ht="15" customHeight="1" x14ac:dyDescent="0.25">
      <c r="A62" s="14" t="s">
        <v>36</v>
      </c>
      <c r="B62" s="14" t="s">
        <v>40</v>
      </c>
      <c r="C62" s="14" t="s">
        <v>36</v>
      </c>
      <c r="D62" s="14" t="s">
        <v>36</v>
      </c>
      <c r="E62" s="15" t="s">
        <v>66</v>
      </c>
      <c r="F62" s="16">
        <v>193358621</v>
      </c>
      <c r="G62" s="16">
        <v>164798060</v>
      </c>
      <c r="H62" s="16">
        <v>61910277</v>
      </c>
      <c r="I62" s="16">
        <v>198927349</v>
      </c>
      <c r="J62" s="16">
        <v>124484975</v>
      </c>
      <c r="K62" s="16">
        <f t="shared" si="4"/>
        <v>-74442374</v>
      </c>
      <c r="L62" s="17">
        <f t="shared" si="5"/>
        <v>-0.37421890139399583</v>
      </c>
      <c r="M62" s="1"/>
    </row>
    <row r="63" spans="1:13" ht="15" customHeight="1" x14ac:dyDescent="0.25">
      <c r="A63" s="14" t="s">
        <v>36</v>
      </c>
      <c r="B63" s="14" t="s">
        <v>36</v>
      </c>
      <c r="C63" s="14" t="s">
        <v>74</v>
      </c>
      <c r="D63" s="14" t="s">
        <v>36</v>
      </c>
      <c r="E63" s="15" t="s">
        <v>109</v>
      </c>
      <c r="F63" s="16">
        <v>193358621</v>
      </c>
      <c r="G63" s="16">
        <v>164798060</v>
      </c>
      <c r="H63" s="16">
        <v>61910277</v>
      </c>
      <c r="I63" s="16">
        <v>198927349</v>
      </c>
      <c r="J63" s="16">
        <v>124484975</v>
      </c>
      <c r="K63" s="16">
        <f t="shared" si="4"/>
        <v>-74442374</v>
      </c>
      <c r="L63" s="17">
        <f t="shared" si="5"/>
        <v>-0.37421890139399583</v>
      </c>
      <c r="M63" s="1"/>
    </row>
    <row r="64" spans="1:13" ht="15" customHeight="1" x14ac:dyDescent="0.25">
      <c r="A64" s="14" t="s">
        <v>110</v>
      </c>
      <c r="B64" s="14" t="s">
        <v>36</v>
      </c>
      <c r="C64" s="14" t="s">
        <v>36</v>
      </c>
      <c r="D64" s="14" t="s">
        <v>36</v>
      </c>
      <c r="E64" s="15" t="s">
        <v>111</v>
      </c>
      <c r="F64" s="16">
        <v>343891426</v>
      </c>
      <c r="G64" s="16">
        <v>345526651</v>
      </c>
      <c r="H64" s="16">
        <v>214731555</v>
      </c>
      <c r="I64" s="16">
        <v>353795501</v>
      </c>
      <c r="J64" s="16">
        <v>343958322</v>
      </c>
      <c r="K64" s="16">
        <f t="shared" si="4"/>
        <v>-9837179</v>
      </c>
      <c r="L64" s="17">
        <f t="shared" si="5"/>
        <v>-2.780470348604009E-2</v>
      </c>
      <c r="M64" s="1"/>
    </row>
    <row r="65" spans="1:13" ht="15" customHeight="1" x14ac:dyDescent="0.25">
      <c r="A65" s="14" t="s">
        <v>36</v>
      </c>
      <c r="B65" s="14" t="s">
        <v>14</v>
      </c>
      <c r="C65" s="14" t="s">
        <v>36</v>
      </c>
      <c r="D65" s="14" t="s">
        <v>36</v>
      </c>
      <c r="E65" s="15" t="s">
        <v>112</v>
      </c>
      <c r="F65" s="16">
        <v>343891426</v>
      </c>
      <c r="G65" s="16">
        <v>341010745</v>
      </c>
      <c r="H65" s="16">
        <v>214731555</v>
      </c>
      <c r="I65" s="16">
        <v>353795501</v>
      </c>
      <c r="J65" s="16">
        <v>338668532</v>
      </c>
      <c r="K65" s="16">
        <f t="shared" si="4"/>
        <v>-15126969</v>
      </c>
      <c r="L65" s="17">
        <f t="shared" si="5"/>
        <v>-4.2756250311956338E-2</v>
      </c>
      <c r="M65" s="1"/>
    </row>
    <row r="66" spans="1:13" ht="15" customHeight="1" x14ac:dyDescent="0.25">
      <c r="A66" s="14" t="s">
        <v>36</v>
      </c>
      <c r="B66" s="14" t="s">
        <v>36</v>
      </c>
      <c r="C66" s="14" t="s">
        <v>42</v>
      </c>
      <c r="D66" s="14" t="s">
        <v>36</v>
      </c>
      <c r="E66" s="15" t="s">
        <v>43</v>
      </c>
      <c r="F66" s="16">
        <v>10</v>
      </c>
      <c r="G66" s="16">
        <v>10</v>
      </c>
      <c r="H66" s="16">
        <v>0</v>
      </c>
      <c r="I66" s="16">
        <v>10</v>
      </c>
      <c r="J66" s="16">
        <v>284000</v>
      </c>
      <c r="K66" s="16">
        <f t="shared" si="4"/>
        <v>283990</v>
      </c>
      <c r="L66" s="17">
        <f t="shared" si="5"/>
        <v>28399</v>
      </c>
      <c r="M66" s="1"/>
    </row>
    <row r="67" spans="1:13" ht="15" customHeight="1" x14ac:dyDescent="0.25">
      <c r="A67" s="14" t="s">
        <v>36</v>
      </c>
      <c r="B67" s="14" t="s">
        <v>36</v>
      </c>
      <c r="C67" s="14" t="s">
        <v>113</v>
      </c>
      <c r="D67" s="14" t="s">
        <v>36</v>
      </c>
      <c r="E67" s="15" t="s">
        <v>114</v>
      </c>
      <c r="F67" s="16">
        <v>9692434</v>
      </c>
      <c r="G67" s="16">
        <v>9692434</v>
      </c>
      <c r="H67" s="16">
        <v>19162226</v>
      </c>
      <c r="I67" s="16">
        <v>9971576</v>
      </c>
      <c r="J67" s="16">
        <v>9954310</v>
      </c>
      <c r="K67" s="16">
        <f t="shared" si="4"/>
        <v>-17266</v>
      </c>
      <c r="L67" s="17">
        <f t="shared" si="5"/>
        <v>-1.7315216772153168E-3</v>
      </c>
      <c r="M67" s="1"/>
    </row>
    <row r="68" spans="1:13" ht="15" customHeight="1" x14ac:dyDescent="0.25">
      <c r="A68" s="14" t="s">
        <v>36</v>
      </c>
      <c r="B68" s="14" t="s">
        <v>36</v>
      </c>
      <c r="C68" s="14" t="s">
        <v>115</v>
      </c>
      <c r="D68" s="14" t="s">
        <v>36</v>
      </c>
      <c r="E68" s="15" t="s">
        <v>116</v>
      </c>
      <c r="F68" s="16">
        <v>27564</v>
      </c>
      <c r="G68" s="16">
        <v>27564</v>
      </c>
      <c r="H68" s="16">
        <v>0</v>
      </c>
      <c r="I68" s="16">
        <v>28358</v>
      </c>
      <c r="J68" s="16">
        <v>31108</v>
      </c>
      <c r="K68" s="16">
        <f t="shared" si="4"/>
        <v>2750</v>
      </c>
      <c r="L68" s="17">
        <f t="shared" si="5"/>
        <v>9.6974398758727695E-2</v>
      </c>
      <c r="M68" s="1"/>
    </row>
    <row r="69" spans="1:13" ht="15" customHeight="1" x14ac:dyDescent="0.25">
      <c r="A69" s="14" t="s">
        <v>36</v>
      </c>
      <c r="B69" s="14" t="s">
        <v>36</v>
      </c>
      <c r="C69" s="14" t="s">
        <v>117</v>
      </c>
      <c r="D69" s="14" t="s">
        <v>36</v>
      </c>
      <c r="E69" s="15" t="s">
        <v>118</v>
      </c>
      <c r="F69" s="16">
        <v>31399737</v>
      </c>
      <c r="G69" s="16">
        <v>31399737</v>
      </c>
      <c r="H69" s="16">
        <v>18938315</v>
      </c>
      <c r="I69" s="16">
        <v>32304049</v>
      </c>
      <c r="J69" s="16">
        <v>80180224</v>
      </c>
      <c r="K69" s="16">
        <f t="shared" si="4"/>
        <v>47876175</v>
      </c>
      <c r="L69" s="17">
        <f t="shared" si="5"/>
        <v>1.4820487363673822</v>
      </c>
      <c r="M69" s="1"/>
    </row>
    <row r="70" spans="1:13" ht="15" customHeight="1" x14ac:dyDescent="0.25">
      <c r="A70" s="14" t="s">
        <v>36</v>
      </c>
      <c r="B70" s="14" t="s">
        <v>36</v>
      </c>
      <c r="C70" s="14" t="s">
        <v>119</v>
      </c>
      <c r="D70" s="14" t="s">
        <v>36</v>
      </c>
      <c r="E70" s="15" t="s">
        <v>120</v>
      </c>
      <c r="F70" s="16">
        <v>189956736</v>
      </c>
      <c r="G70" s="16">
        <v>190076055</v>
      </c>
      <c r="H70" s="16">
        <v>125651342</v>
      </c>
      <c r="I70" s="16">
        <v>195427490</v>
      </c>
      <c r="J70" s="16">
        <v>124575850</v>
      </c>
      <c r="K70" s="16">
        <f t="shared" si="4"/>
        <v>-70851640</v>
      </c>
      <c r="L70" s="17">
        <f t="shared" si="5"/>
        <v>-0.36254694771958645</v>
      </c>
      <c r="M70" s="1"/>
    </row>
    <row r="71" spans="1:13" ht="15" customHeight="1" x14ac:dyDescent="0.25">
      <c r="A71" s="14" t="s">
        <v>36</v>
      </c>
      <c r="B71" s="14" t="s">
        <v>36</v>
      </c>
      <c r="C71" s="14" t="s">
        <v>121</v>
      </c>
      <c r="D71" s="14" t="s">
        <v>36</v>
      </c>
      <c r="E71" s="15" t="s">
        <v>122</v>
      </c>
      <c r="F71" s="16">
        <v>54329616</v>
      </c>
      <c r="G71" s="16">
        <v>54329616</v>
      </c>
      <c r="H71" s="16">
        <v>28724960</v>
      </c>
      <c r="I71" s="16">
        <v>55894312</v>
      </c>
      <c r="J71" s="16">
        <v>56334378</v>
      </c>
      <c r="K71" s="16">
        <f t="shared" si="4"/>
        <v>440066</v>
      </c>
      <c r="L71" s="17">
        <f t="shared" si="5"/>
        <v>7.8731803694086083E-3</v>
      </c>
      <c r="M71" s="1"/>
    </row>
    <row r="72" spans="1:13" ht="15" customHeight="1" x14ac:dyDescent="0.25">
      <c r="A72" s="14" t="s">
        <v>36</v>
      </c>
      <c r="B72" s="14" t="s">
        <v>36</v>
      </c>
      <c r="C72" s="14" t="s">
        <v>123</v>
      </c>
      <c r="D72" s="14" t="s">
        <v>36</v>
      </c>
      <c r="E72" s="15" t="s">
        <v>124</v>
      </c>
      <c r="F72" s="16">
        <v>15079167</v>
      </c>
      <c r="G72" s="16">
        <v>15079167</v>
      </c>
      <c r="H72" s="16">
        <v>8595884</v>
      </c>
      <c r="I72" s="16">
        <v>15513447</v>
      </c>
      <c r="J72" s="16">
        <v>14792942</v>
      </c>
      <c r="K72" s="16">
        <f t="shared" si="4"/>
        <v>-720505</v>
      </c>
      <c r="L72" s="17">
        <f t="shared" si="5"/>
        <v>-4.6443901216795987E-2</v>
      </c>
      <c r="M72" s="1"/>
    </row>
    <row r="73" spans="1:13" ht="15" customHeight="1" x14ac:dyDescent="0.25">
      <c r="A73" s="14" t="s">
        <v>36</v>
      </c>
      <c r="B73" s="14" t="s">
        <v>36</v>
      </c>
      <c r="C73" s="14" t="s">
        <v>125</v>
      </c>
      <c r="D73" s="14" t="s">
        <v>36</v>
      </c>
      <c r="E73" s="15" t="s">
        <v>126</v>
      </c>
      <c r="F73" s="16">
        <v>43406162</v>
      </c>
      <c r="G73" s="16">
        <v>40406162</v>
      </c>
      <c r="H73" s="16">
        <v>13658828</v>
      </c>
      <c r="I73" s="16">
        <v>44656259</v>
      </c>
      <c r="J73" s="16">
        <v>52515720</v>
      </c>
      <c r="K73" s="16">
        <f t="shared" si="4"/>
        <v>7859461</v>
      </c>
      <c r="L73" s="17">
        <f t="shared" si="5"/>
        <v>0.17599909119122584</v>
      </c>
      <c r="M73" s="1"/>
    </row>
    <row r="74" spans="1:13" ht="15" customHeight="1" x14ac:dyDescent="0.25">
      <c r="A74" s="14" t="s">
        <v>36</v>
      </c>
      <c r="B74" s="14" t="s">
        <v>49</v>
      </c>
      <c r="C74" s="14" t="s">
        <v>36</v>
      </c>
      <c r="D74" s="14" t="s">
        <v>36</v>
      </c>
      <c r="E74" s="15" t="s">
        <v>127</v>
      </c>
      <c r="F74" s="16">
        <v>0</v>
      </c>
      <c r="G74" s="16">
        <v>4515906</v>
      </c>
      <c r="H74" s="16">
        <v>0</v>
      </c>
      <c r="I74" s="16">
        <v>0</v>
      </c>
      <c r="J74" s="16">
        <v>5289790</v>
      </c>
      <c r="K74" s="16">
        <f t="shared" si="4"/>
        <v>5289790</v>
      </c>
      <c r="L74" s="17" t="s">
        <v>36</v>
      </c>
      <c r="M74" s="1"/>
    </row>
    <row r="75" spans="1:13" ht="27" customHeight="1" x14ac:dyDescent="0.25">
      <c r="A75" s="14" t="s">
        <v>36</v>
      </c>
      <c r="B75" s="14" t="s">
        <v>36</v>
      </c>
      <c r="C75" s="14" t="s">
        <v>74</v>
      </c>
      <c r="D75" s="14" t="s">
        <v>36</v>
      </c>
      <c r="E75" s="15" t="s">
        <v>128</v>
      </c>
      <c r="F75" s="16">
        <v>0</v>
      </c>
      <c r="G75" s="16">
        <v>0</v>
      </c>
      <c r="H75" s="16">
        <v>0</v>
      </c>
      <c r="I75" s="16">
        <v>0</v>
      </c>
      <c r="J75" s="16">
        <v>10</v>
      </c>
      <c r="K75" s="16">
        <f t="shared" si="4"/>
        <v>10</v>
      </c>
      <c r="L75" s="17" t="s">
        <v>36</v>
      </c>
      <c r="M75" s="1"/>
    </row>
    <row r="76" spans="1:13" ht="27" customHeight="1" x14ac:dyDescent="0.25">
      <c r="A76" s="14" t="s">
        <v>36</v>
      </c>
      <c r="B76" s="14" t="s">
        <v>36</v>
      </c>
      <c r="C76" s="14" t="s">
        <v>129</v>
      </c>
      <c r="D76" s="14" t="s">
        <v>36</v>
      </c>
      <c r="E76" s="15" t="s">
        <v>130</v>
      </c>
      <c r="F76" s="16">
        <v>0</v>
      </c>
      <c r="G76" s="16">
        <v>2666886</v>
      </c>
      <c r="H76" s="16">
        <v>0</v>
      </c>
      <c r="I76" s="16">
        <v>0</v>
      </c>
      <c r="J76" s="16">
        <v>514400</v>
      </c>
      <c r="K76" s="16">
        <f t="shared" si="4"/>
        <v>514400</v>
      </c>
      <c r="L76" s="17" t="s">
        <v>36</v>
      </c>
      <c r="M76" s="1"/>
    </row>
    <row r="77" spans="1:13" ht="15" customHeight="1" x14ac:dyDescent="0.25">
      <c r="A77" s="14" t="s">
        <v>36</v>
      </c>
      <c r="B77" s="14" t="s">
        <v>36</v>
      </c>
      <c r="C77" s="14" t="s">
        <v>131</v>
      </c>
      <c r="D77" s="14" t="s">
        <v>36</v>
      </c>
      <c r="E77" s="15" t="s">
        <v>132</v>
      </c>
      <c r="F77" s="16">
        <v>0</v>
      </c>
      <c r="G77" s="16">
        <v>1849020</v>
      </c>
      <c r="H77" s="16">
        <v>0</v>
      </c>
      <c r="I77" s="16">
        <v>0</v>
      </c>
      <c r="J77" s="16">
        <v>4775380</v>
      </c>
      <c r="K77" s="16">
        <f t="shared" si="4"/>
        <v>4775380</v>
      </c>
      <c r="L77" s="17" t="s">
        <v>36</v>
      </c>
      <c r="M77" s="1"/>
    </row>
    <row r="78" spans="1:13" ht="15" customHeight="1" x14ac:dyDescent="0.25">
      <c r="A78" s="14" t="s">
        <v>133</v>
      </c>
      <c r="B78" s="14" t="s">
        <v>36</v>
      </c>
      <c r="C78" s="14" t="s">
        <v>36</v>
      </c>
      <c r="D78" s="14" t="s">
        <v>36</v>
      </c>
      <c r="E78" s="15" t="s">
        <v>134</v>
      </c>
      <c r="F78" s="16">
        <v>10</v>
      </c>
      <c r="G78" s="16">
        <v>23355391</v>
      </c>
      <c r="H78" s="16">
        <v>23355391</v>
      </c>
      <c r="I78" s="16">
        <v>10</v>
      </c>
      <c r="J78" s="16">
        <v>10</v>
      </c>
      <c r="K78" s="18"/>
      <c r="L78" s="17" t="s">
        <v>36</v>
      </c>
      <c r="M78" s="1"/>
    </row>
    <row r="79" spans="1:13" ht="15" customHeight="1" x14ac:dyDescent="0.25">
      <c r="A79" s="14" t="s">
        <v>36</v>
      </c>
      <c r="B79" s="14" t="s">
        <v>51</v>
      </c>
      <c r="C79" s="14" t="s">
        <v>36</v>
      </c>
      <c r="D79" s="14" t="s">
        <v>36</v>
      </c>
      <c r="E79" s="15" t="s">
        <v>135</v>
      </c>
      <c r="F79" s="16">
        <v>10</v>
      </c>
      <c r="G79" s="16">
        <v>23355391</v>
      </c>
      <c r="H79" s="16">
        <v>23355391</v>
      </c>
      <c r="I79" s="16">
        <v>10</v>
      </c>
      <c r="J79" s="16">
        <v>10</v>
      </c>
      <c r="K79" s="18"/>
      <c r="L79" s="17" t="s">
        <v>36</v>
      </c>
      <c r="M79" s="1"/>
    </row>
    <row r="80" spans="1:13" ht="15" customHeight="1" x14ac:dyDescent="0.25">
      <c r="A80" s="14" t="s">
        <v>136</v>
      </c>
      <c r="B80" s="14" t="s">
        <v>36</v>
      </c>
      <c r="C80" s="14" t="s">
        <v>36</v>
      </c>
      <c r="D80" s="14" t="s">
        <v>36</v>
      </c>
      <c r="E80" s="15" t="s">
        <v>137</v>
      </c>
      <c r="F80" s="16">
        <v>0</v>
      </c>
      <c r="G80" s="16">
        <v>0</v>
      </c>
      <c r="H80" s="16">
        <v>0</v>
      </c>
      <c r="I80" s="16">
        <v>0</v>
      </c>
      <c r="J80" s="16">
        <v>10</v>
      </c>
      <c r="K80" s="16">
        <f>J80-I80</f>
        <v>10</v>
      </c>
      <c r="L80" s="17" t="s">
        <v>36</v>
      </c>
      <c r="M80" s="1"/>
    </row>
    <row r="81" spans="1:13" ht="15" customHeight="1" x14ac:dyDescent="0.25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"/>
    </row>
    <row r="82" spans="1:13" ht="15" customHeight="1" x14ac:dyDescent="0.2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"/>
    </row>
    <row r="83" spans="1:13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ht="15" customHeight="1" x14ac:dyDescent="0.25">
      <c r="A84" s="25" t="s">
        <v>138</v>
      </c>
      <c r="B84" s="26"/>
      <c r="C84" s="26"/>
      <c r="D84" s="26"/>
      <c r="E84" s="26"/>
      <c r="F84" s="20">
        <v>431869061</v>
      </c>
      <c r="G84" s="20">
        <v>434146758</v>
      </c>
      <c r="H84" s="20">
        <v>245767849</v>
      </c>
      <c r="I84" s="20">
        <v>444306890</v>
      </c>
      <c r="J84" s="20">
        <v>407804521</v>
      </c>
      <c r="K84" s="20">
        <v>-36502369</v>
      </c>
      <c r="L84" s="21">
        <v>-8.2155757251479944E-2</v>
      </c>
      <c r="M84" s="1"/>
    </row>
    <row r="85" spans="1:13" ht="15" customHeight="1" x14ac:dyDescent="0.25">
      <c r="A85" s="27" t="s">
        <v>139</v>
      </c>
      <c r="B85" s="28"/>
      <c r="C85" s="28"/>
      <c r="D85" s="28"/>
      <c r="E85" s="28"/>
      <c r="F85" s="28"/>
      <c r="G85" s="28"/>
      <c r="H85" s="28"/>
      <c r="I85" s="28"/>
      <c r="J85" s="28"/>
      <c r="K85" s="1"/>
      <c r="L85" s="1"/>
      <c r="M85" s="1"/>
    </row>
    <row r="86" spans="1:13" ht="5.0999999999999996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</sheetData>
  <mergeCells count="18">
    <mergeCell ref="A1:J1"/>
    <mergeCell ref="A2:J2"/>
    <mergeCell ref="A3:J3"/>
    <mergeCell ref="A5:B5"/>
    <mergeCell ref="C5:G5"/>
    <mergeCell ref="K10:K11"/>
    <mergeCell ref="L10:L11"/>
    <mergeCell ref="A84:E84"/>
    <mergeCell ref="A85:J85"/>
    <mergeCell ref="A6:B6"/>
    <mergeCell ref="C6:G6"/>
    <mergeCell ref="A7:B7"/>
    <mergeCell ref="C7:G7"/>
    <mergeCell ref="A9:A11"/>
    <mergeCell ref="B9:B11"/>
    <mergeCell ref="C9:C11"/>
    <mergeCell ref="D9:D11"/>
    <mergeCell ref="E9:E11"/>
  </mergeCells>
  <pageMargins left="0" right="0" top="0" bottom="0" header="0" footer="0"/>
  <pageSetup scale="84" fitToHeight="0" orientation="landscape" r:id="rId1"/>
  <rowBreaks count="1" manualBreakCount="1">
    <brk id="37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2026-09-29T17:19:19Z</dcterms:created>
  <dcterms:modified xsi:type="dcterms:W3CDTF">2026-09-29T18:37:26Z</dcterms:modified>
</cp:coreProperties>
</file>