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45A1A0E-608A-4CF5-80AF-7D6C0CBFC7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79" i="1"/>
  <c r="K76" i="1"/>
  <c r="K75" i="1"/>
  <c r="K74" i="1"/>
  <c r="K73" i="1"/>
  <c r="L72" i="1"/>
  <c r="K72" i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K55" i="1"/>
  <c r="L55" i="1" s="1"/>
  <c r="K54" i="1"/>
  <c r="L54" i="1" s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<sst xmlns="http://schemas.openxmlformats.org/spreadsheetml/2006/main" count="406" uniqueCount="140">
  <si>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</si>
  <si>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</si>
  <si>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</si>
  <si>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</si>
  <si>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</si>
  <si>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</si>
  <si>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</si>
  <si>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</si>
  <si>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</si>
  <si>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DEL LIBERTADOR GENERAL BERNARDO O'HIGGINS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</si>
  <si>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</si>
  <si>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26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</si>
  <si>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</si>
  <si>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</si>
  <si>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</si>
  <si>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</si>
  <si>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</si>
  <si>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</si>
  <si>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</si>
  <si>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</si>
  <si>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</si>
  <si>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</si>
  <si>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</si>
  <si>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</si>
  <si>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</si>
  <si>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</si>
  <si>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</si>
  <si>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</si>
  <si>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</si>
  <si>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</si>
  <si>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</si>
  <si>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</si>
  <si>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</si>
  <si>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</si>
  <si>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</si>
  <si>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</si>
  <si>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</si>
  <si>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</si>
  <si>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</si>
  <si>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</si>
  <si>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</si>
  <si>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</si>
  <si>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</si>
  <si>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</si>
  <si>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</si>
  <si>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</si>
  <si>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</si>
  <si>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</si>
  <si>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</si>
  <si>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</si>
  <si>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</si>
  <si>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</si>
  <si>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</si>
  <si>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</si>
  <si>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</si>
  <si>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</si>
  <si>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</si>
  <si>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</si>
  <si>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</si>
  <si>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</si>
  <si>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</si>
  <si>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</si>
  <si>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</si>
  <si>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</si>
  <si>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</si>
  <si>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</si>
  <si>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</si>
  <si>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</si>
  <si>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</si>
  <si>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</si>
  <si>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</si>
  <si>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</si>
  <si>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</si>
  <si>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</si>
  <si>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</si>
  <si>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</si>
  <si>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</si>
  <si>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</si>
  <si>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</si>
  <si>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</si>
  <si>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</si>
  <si>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</si>
  <si>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</si>
  <si>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</si>
  <si>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</si>
  <si>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</si>
  <si>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</si>
  <si>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</si>
  <si>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</si>
  <si>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</si>
  <si>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</si>
  <si>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</si>
  <si>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</si>
  <si>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</si>
  <si>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</si>
  <si>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</si>
  <si>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</si>
  <si>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</si>
  <si>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</si>
  <si>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</si>
  <si>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</si>
  <si>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</si>
  <si>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</si>
  <si>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</si>
  <si>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</si>
  <si>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</si>
  <si>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</si>
  <si>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</si>
  <si>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</si>
  <si>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</si>
  <si>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</si>
  <si>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</si>
  <si>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</si>
  <si>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</si>
  <si>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</si>
  <si>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</si>
  <si>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</si>
  <si>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</si>
  <si>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</si>
  <si>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</si>
  <si>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</si>
  <si>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</si>
  <si>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</si>
  <si>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</si>
  <si>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 (DS 19/2016)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</si>
  <si>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</si>
  <si>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</si>
  <si>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</si>
  <si>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</si>
  <si>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</si>
  <si>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</si>
  <si>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</si>
  <si>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</si>
  <si>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</si>
  <si>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</si>
  <si>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</si>
  <si>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</si>
  <si>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</si>
  <si>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010</t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</si>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</sst>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5"/>
  <sheetViews>
    <sheetView tabSelected="1" view="pageBreakPreview" topLeftCell="A32" zoomScale="60" zoomScaleNormal="100" workbookViewId="0">
      <selection activeCell="Q64" sqref="Q6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1"/>
      <c r="L2" s="1"/>
      <c r="M2" s="1"/>
    </row>
    <row r="3" spans="1:13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31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4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7"/>
      <c r="B10" s="47"/>
      <c r="C10" s="47"/>
      <c r="D10" s="47"/>
      <c r="E10" s="4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2" t="s">
        <v>32</v>
      </c>
      <c r="L10" s="32" t="s">
        <v>33</v>
      </c>
      <c r="M10" s="1"/>
    </row>
    <row r="11" spans="1:13" ht="30" customHeight="1" x14ac:dyDescent="0.25">
      <c r="A11" s="47"/>
      <c r="B11" s="47"/>
      <c r="C11" s="47"/>
      <c r="D11" s="47"/>
      <c r="E11" s="4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3"/>
      <c r="L11" s="3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278663092</v>
      </c>
      <c r="G12" s="12">
        <v>266493034</v>
      </c>
      <c r="H12" s="12">
        <v>151524014</v>
      </c>
      <c r="I12" s="12">
        <v>286688586</v>
      </c>
      <c r="J12" s="12">
        <v>276595904</v>
      </c>
      <c r="K12" s="12">
        <f>J12-I12</f>
        <v>-10092682</v>
      </c>
      <c r="L12" s="13">
        <f>(K12/I12)</f>
        <v>-3.5204338410598598E-2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144121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144121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144121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304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304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146023</v>
      </c>
      <c r="G23" s="16">
        <v>146023</v>
      </c>
      <c r="H23" s="16">
        <v>6672747</v>
      </c>
      <c r="I23" s="16">
        <v>150228</v>
      </c>
      <c r="J23" s="16">
        <v>133764</v>
      </c>
      <c r="K23" s="16">
        <f>J23-I23</f>
        <v>-16464</v>
      </c>
      <c r="L23" s="17">
        <f>(K23/I23)</f>
        <v>-0.10959341800463296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146003</v>
      </c>
      <c r="G24" s="16">
        <v>146003</v>
      </c>
      <c r="H24" s="16">
        <v>124381</v>
      </c>
      <c r="I24" s="16">
        <v>150208</v>
      </c>
      <c r="J24" s="16">
        <v>133744</v>
      </c>
      <c r="K24" s="16">
        <f>J24-I24</f>
        <v>-16464</v>
      </c>
      <c r="L24" s="17">
        <f>(K24/I24)</f>
        <v>-0.1096080102258202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16491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6531875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246213084</v>
      </c>
      <c r="G27" s="16">
        <v>232120982</v>
      </c>
      <c r="H27" s="16">
        <v>116934391</v>
      </c>
      <c r="I27" s="16">
        <v>253304021</v>
      </c>
      <c r="J27" s="16">
        <v>239876847</v>
      </c>
      <c r="K27" s="16">
        <f>J27-I27</f>
        <v>-13427174</v>
      </c>
      <c r="L27" s="17">
        <f>(K27/I27)</f>
        <v>-5.3008136021654391E-2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246213084</v>
      </c>
      <c r="G28" s="16">
        <v>232120982</v>
      </c>
      <c r="H28" s="16">
        <v>116934391</v>
      </c>
      <c r="I28" s="16">
        <v>253304021</v>
      </c>
      <c r="J28" s="16">
        <v>239876847</v>
      </c>
      <c r="K28" s="16">
        <f>J28-I28</f>
        <v>-13427174</v>
      </c>
      <c r="L28" s="17">
        <f>(K28/I28)</f>
        <v>-5.3008136021654391E-2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32090453</v>
      </c>
      <c r="G29" s="16">
        <v>32946196</v>
      </c>
      <c r="H29" s="16">
        <v>27653830</v>
      </c>
      <c r="I29" s="16">
        <v>33014658</v>
      </c>
      <c r="J29" s="16">
        <v>36585173</v>
      </c>
      <c r="K29" s="16">
        <f>J29-I29</f>
        <v>3570515</v>
      </c>
      <c r="L29" s="17">
        <f>(K29/I29)</f>
        <v>0.10814938625140384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32090453</v>
      </c>
      <c r="G30" s="16">
        <v>32090453</v>
      </c>
      <c r="H30" s="16">
        <v>26827465</v>
      </c>
      <c r="I30" s="16">
        <v>33014658</v>
      </c>
      <c r="J30" s="16">
        <v>36585173</v>
      </c>
      <c r="K30" s="16">
        <f>J30-I30</f>
        <v>3570515</v>
      </c>
      <c r="L30" s="17">
        <f>(K30/I30)</f>
        <v>0.10814938625140384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855743</v>
      </c>
      <c r="H31" s="16">
        <v>826365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213442</v>
      </c>
      <c r="G32" s="16">
        <v>213442</v>
      </c>
      <c r="H32" s="16">
        <v>118621</v>
      </c>
      <c r="I32" s="16">
        <v>219589</v>
      </c>
      <c r="J32" s="16">
        <v>40</v>
      </c>
      <c r="K32" s="16">
        <f>J32-I32</f>
        <v>-219549</v>
      </c>
      <c r="L32" s="17">
        <f>(K32/I32)</f>
        <v>-0.99981784151300834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213432</v>
      </c>
      <c r="G35" s="16">
        <v>213432</v>
      </c>
      <c r="H35" s="16">
        <v>118621</v>
      </c>
      <c r="I35" s="16">
        <v>219579</v>
      </c>
      <c r="J35" s="16">
        <v>30</v>
      </c>
      <c r="K35" s="16">
        <f>J35-I35</f>
        <v>-219549</v>
      </c>
      <c r="L35" s="17">
        <f>(K35/I35)</f>
        <v>-0.99986337491290156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81758</v>
      </c>
      <c r="G36" s="16">
        <v>81758</v>
      </c>
      <c r="H36" s="16">
        <v>0</v>
      </c>
      <c r="I36" s="16">
        <v>84113</v>
      </c>
      <c r="J36" s="16">
        <v>10</v>
      </c>
      <c r="K36" s="16">
        <f>J36-I36</f>
        <v>-84103</v>
      </c>
      <c r="L36" s="17">
        <f>(K36/I36)</f>
        <v>-0.99988111231319776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21673</v>
      </c>
      <c r="G37" s="16">
        <v>21673</v>
      </c>
      <c r="H37" s="16">
        <v>0</v>
      </c>
      <c r="I37" s="16">
        <v>22297</v>
      </c>
      <c r="J37" s="16">
        <v>10</v>
      </c>
      <c r="K37" s="16">
        <f>J37-I37</f>
        <v>-22287</v>
      </c>
      <c r="L37" s="17">
        <f>(K37/I37)</f>
        <v>-0.99955150917163749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110001</v>
      </c>
      <c r="G38" s="16">
        <v>110001</v>
      </c>
      <c r="H38" s="16">
        <v>118621</v>
      </c>
      <c r="I38" s="16">
        <v>113169</v>
      </c>
      <c r="J38" s="16">
        <v>10</v>
      </c>
      <c r="K38" s="16">
        <f>J38-I38</f>
        <v>-113159</v>
      </c>
      <c r="L38" s="17">
        <f>(K38/I38)</f>
        <v>-0.99991163657892179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1066311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278663092</v>
      </c>
      <c r="G40" s="12">
        <v>266493034</v>
      </c>
      <c r="H40" s="12">
        <v>147407569</v>
      </c>
      <c r="I40" s="12">
        <v>286688586</v>
      </c>
      <c r="J40" s="12">
        <v>276595904</v>
      </c>
      <c r="K40" s="12">
        <f>J40-I40</f>
        <v>-10092682</v>
      </c>
      <c r="L40" s="13">
        <f>(K40/I40)</f>
        <v>-3.5204338410598598E-2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6610315</v>
      </c>
      <c r="G41" s="16">
        <v>6627026</v>
      </c>
      <c r="H41" s="16">
        <v>4360898</v>
      </c>
      <c r="I41" s="16">
        <v>6800692</v>
      </c>
      <c r="J41" s="16">
        <v>7012151</v>
      </c>
      <c r="K41" s="16">
        <f>J41-I41</f>
        <v>211459</v>
      </c>
      <c r="L41" s="17">
        <f>(K41/I41)</f>
        <v>3.1093747518634869E-2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570867</v>
      </c>
      <c r="G42" s="16">
        <v>642896</v>
      </c>
      <c r="H42" s="16">
        <v>469737</v>
      </c>
      <c r="I42" s="16">
        <v>587308</v>
      </c>
      <c r="J42" s="16">
        <v>749854</v>
      </c>
      <c r="K42" s="16">
        <f>J42-I42</f>
        <v>162546</v>
      </c>
      <c r="L42" s="17">
        <f>(K42/I42)</f>
        <v>0.27676449154447069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13752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13752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245523</v>
      </c>
      <c r="K45" s="16">
        <f t="shared" ref="K45:K51" si="0">J45-I45</f>
        <v>245503</v>
      </c>
      <c r="L45" s="17">
        <f t="shared" ref="L45:L51" si="1">(K45/I45)</f>
        <v>12275.15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22"/>
      <c r="C47" s="22" t="s">
        <v>138</v>
      </c>
      <c r="D47" s="14"/>
      <c r="E47" s="23" t="s">
        <v>139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245523</v>
      </c>
      <c r="K48" s="16">
        <f t="shared" si="0"/>
        <v>245513</v>
      </c>
      <c r="L48" s="17">
        <f t="shared" si="1"/>
        <v>24551.3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245523</v>
      </c>
      <c r="K49" s="16">
        <f t="shared" si="0"/>
        <v>245513</v>
      </c>
      <c r="L49" s="17">
        <f t="shared" si="1"/>
        <v>24551.3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146003</v>
      </c>
      <c r="G50" s="16">
        <v>1001746</v>
      </c>
      <c r="H50" s="16">
        <v>115193</v>
      </c>
      <c r="I50" s="16">
        <v>150208</v>
      </c>
      <c r="J50" s="16">
        <v>133744</v>
      </c>
      <c r="K50" s="16">
        <f t="shared" si="0"/>
        <v>-16464</v>
      </c>
      <c r="L50" s="17">
        <f t="shared" si="1"/>
        <v>-0.1096080102258202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146003</v>
      </c>
      <c r="G51" s="16">
        <v>1001746</v>
      </c>
      <c r="H51" s="16">
        <v>115193</v>
      </c>
      <c r="I51" s="16">
        <v>150208</v>
      </c>
      <c r="J51" s="16">
        <v>133744</v>
      </c>
      <c r="K51" s="16">
        <f t="shared" si="0"/>
        <v>-16464</v>
      </c>
      <c r="L51" s="17">
        <f t="shared" si="1"/>
        <v>-0.1096080102258202</v>
      </c>
      <c r="M51" s="1"/>
    </row>
    <row r="52" spans="1:13" ht="15" customHeight="1" x14ac:dyDescent="0.25">
      <c r="A52" s="14" t="s">
        <v>11</v>
      </c>
      <c r="B52" s="14" t="s">
        <v>36</v>
      </c>
      <c r="C52" s="14" t="s">
        <v>36</v>
      </c>
      <c r="D52" s="14" t="s">
        <v>36</v>
      </c>
      <c r="E52" s="15" t="s">
        <v>94</v>
      </c>
      <c r="F52" s="16">
        <v>10</v>
      </c>
      <c r="G52" s="16">
        <v>132271</v>
      </c>
      <c r="H52" s="16">
        <v>0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95</v>
      </c>
      <c r="F53" s="16">
        <v>10</v>
      </c>
      <c r="G53" s="16">
        <v>132271</v>
      </c>
      <c r="H53" s="16">
        <v>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96</v>
      </c>
      <c r="B54" s="14" t="s">
        <v>36</v>
      </c>
      <c r="C54" s="14" t="s">
        <v>36</v>
      </c>
      <c r="D54" s="14" t="s">
        <v>36</v>
      </c>
      <c r="E54" s="15" t="s">
        <v>97</v>
      </c>
      <c r="F54" s="16">
        <v>10</v>
      </c>
      <c r="G54" s="16">
        <v>10</v>
      </c>
      <c r="H54" s="16">
        <v>0</v>
      </c>
      <c r="I54" s="16">
        <v>10</v>
      </c>
      <c r="J54" s="16">
        <v>10917</v>
      </c>
      <c r="K54" s="16">
        <f t="shared" ref="K54:K76" si="4">J54-I54</f>
        <v>10907</v>
      </c>
      <c r="L54" s="17">
        <f>(K54/I54)</f>
        <v>1090.7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98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99</v>
      </c>
      <c r="C56" s="14" t="s">
        <v>36</v>
      </c>
      <c r="D56" s="14" t="s">
        <v>36</v>
      </c>
      <c r="E56" s="15" t="s">
        <v>100</v>
      </c>
      <c r="F56" s="16">
        <v>0</v>
      </c>
      <c r="G56" s="16">
        <v>0</v>
      </c>
      <c r="H56" s="16">
        <v>0</v>
      </c>
      <c r="I56" s="16">
        <v>0</v>
      </c>
      <c r="J56" s="16">
        <v>4192</v>
      </c>
      <c r="K56" s="16">
        <f t="shared" si="4"/>
        <v>4192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101</v>
      </c>
      <c r="F57" s="16">
        <v>0</v>
      </c>
      <c r="G57" s="16">
        <v>0</v>
      </c>
      <c r="H57" s="16">
        <v>0</v>
      </c>
      <c r="I57" s="16">
        <v>0</v>
      </c>
      <c r="J57" s="16">
        <v>6725</v>
      </c>
      <c r="K57" s="16">
        <f t="shared" si="4"/>
        <v>6725</v>
      </c>
      <c r="L57" s="17" t="s">
        <v>36</v>
      </c>
      <c r="M57" s="1"/>
    </row>
    <row r="58" spans="1:13" ht="15" customHeight="1" x14ac:dyDescent="0.25">
      <c r="A58" s="14" t="s">
        <v>102</v>
      </c>
      <c r="B58" s="14" t="s">
        <v>36</v>
      </c>
      <c r="C58" s="14" t="s">
        <v>36</v>
      </c>
      <c r="D58" s="14" t="s">
        <v>36</v>
      </c>
      <c r="E58" s="15" t="s">
        <v>103</v>
      </c>
      <c r="F58" s="16">
        <v>14196992</v>
      </c>
      <c r="G58" s="16">
        <v>15769553</v>
      </c>
      <c r="H58" s="16">
        <v>6923122</v>
      </c>
      <c r="I58" s="16">
        <v>14605865</v>
      </c>
      <c r="J58" s="16">
        <v>13959754</v>
      </c>
      <c r="K58" s="16">
        <f t="shared" si="4"/>
        <v>-646111</v>
      </c>
      <c r="L58" s="17">
        <f t="shared" ref="L58:L72" si="5">(K58/I58)</f>
        <v>-4.4236407771809476E-2</v>
      </c>
      <c r="M58" s="1"/>
    </row>
    <row r="59" spans="1:13" ht="15" customHeight="1" x14ac:dyDescent="0.25">
      <c r="A59" s="14" t="s">
        <v>36</v>
      </c>
      <c r="B59" s="14" t="s">
        <v>40</v>
      </c>
      <c r="C59" s="14" t="s">
        <v>36</v>
      </c>
      <c r="D59" s="14" t="s">
        <v>36</v>
      </c>
      <c r="E59" s="15" t="s">
        <v>104</v>
      </c>
      <c r="F59" s="16">
        <v>14196992</v>
      </c>
      <c r="G59" s="16">
        <v>15769553</v>
      </c>
      <c r="H59" s="16">
        <v>6923122</v>
      </c>
      <c r="I59" s="16">
        <v>14605865</v>
      </c>
      <c r="J59" s="16">
        <v>13959754</v>
      </c>
      <c r="K59" s="16">
        <f t="shared" si="4"/>
        <v>-646111</v>
      </c>
      <c r="L59" s="17">
        <f t="shared" si="5"/>
        <v>-4.4236407771809476E-2</v>
      </c>
      <c r="M59" s="1"/>
    </row>
    <row r="60" spans="1:13" ht="15" customHeight="1" x14ac:dyDescent="0.25">
      <c r="A60" s="14" t="s">
        <v>105</v>
      </c>
      <c r="B60" s="14" t="s">
        <v>36</v>
      </c>
      <c r="C60" s="14" t="s">
        <v>36</v>
      </c>
      <c r="D60" s="14" t="s">
        <v>36</v>
      </c>
      <c r="E60" s="15" t="s">
        <v>106</v>
      </c>
      <c r="F60" s="16">
        <v>61022044</v>
      </c>
      <c r="G60" s="16">
        <v>43320417</v>
      </c>
      <c r="H60" s="16">
        <v>27544594</v>
      </c>
      <c r="I60" s="16">
        <v>62779479</v>
      </c>
      <c r="J60" s="16">
        <v>33995699</v>
      </c>
      <c r="K60" s="16">
        <f t="shared" si="4"/>
        <v>-28783780</v>
      </c>
      <c r="L60" s="17">
        <f t="shared" si="5"/>
        <v>-0.45849026558503297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66</v>
      </c>
      <c r="F61" s="16">
        <v>61022044</v>
      </c>
      <c r="G61" s="16">
        <v>43320417</v>
      </c>
      <c r="H61" s="16">
        <v>27544594</v>
      </c>
      <c r="I61" s="16">
        <v>62779479</v>
      </c>
      <c r="J61" s="16">
        <v>33995699</v>
      </c>
      <c r="K61" s="16">
        <f t="shared" si="4"/>
        <v>-28783780</v>
      </c>
      <c r="L61" s="17">
        <f t="shared" si="5"/>
        <v>-0.45849026558503297</v>
      </c>
      <c r="M61" s="1"/>
    </row>
    <row r="62" spans="1:13" ht="15" customHeight="1" x14ac:dyDescent="0.25">
      <c r="A62" s="14" t="s">
        <v>36</v>
      </c>
      <c r="B62" s="14" t="s">
        <v>36</v>
      </c>
      <c r="C62" s="14" t="s">
        <v>74</v>
      </c>
      <c r="D62" s="14" t="s">
        <v>36</v>
      </c>
      <c r="E62" s="15" t="s">
        <v>107</v>
      </c>
      <c r="F62" s="16">
        <v>61022044</v>
      </c>
      <c r="G62" s="16">
        <v>43320417</v>
      </c>
      <c r="H62" s="16">
        <v>27544594</v>
      </c>
      <c r="I62" s="16">
        <v>62779479</v>
      </c>
      <c r="J62" s="16">
        <v>33995699</v>
      </c>
      <c r="K62" s="16">
        <f t="shared" si="4"/>
        <v>-28783780</v>
      </c>
      <c r="L62" s="17">
        <f t="shared" si="5"/>
        <v>-0.45849026558503297</v>
      </c>
      <c r="M62" s="1"/>
    </row>
    <row r="63" spans="1:13" ht="15" customHeight="1" x14ac:dyDescent="0.25">
      <c r="A63" s="14" t="s">
        <v>108</v>
      </c>
      <c r="B63" s="14" t="s">
        <v>36</v>
      </c>
      <c r="C63" s="14" t="s">
        <v>36</v>
      </c>
      <c r="D63" s="14" t="s">
        <v>36</v>
      </c>
      <c r="E63" s="15" t="s">
        <v>109</v>
      </c>
      <c r="F63" s="16">
        <v>196116811</v>
      </c>
      <c r="G63" s="16">
        <v>193385572</v>
      </c>
      <c r="H63" s="16">
        <v>102394252</v>
      </c>
      <c r="I63" s="16">
        <v>201764974</v>
      </c>
      <c r="J63" s="16">
        <v>220488222</v>
      </c>
      <c r="K63" s="16">
        <f t="shared" si="4"/>
        <v>18723248</v>
      </c>
      <c r="L63" s="17">
        <f t="shared" si="5"/>
        <v>9.2797315752138426E-2</v>
      </c>
      <c r="M63" s="1"/>
    </row>
    <row r="64" spans="1:13" ht="15" customHeight="1" x14ac:dyDescent="0.25">
      <c r="A64" s="14" t="s">
        <v>36</v>
      </c>
      <c r="B64" s="14" t="s">
        <v>14</v>
      </c>
      <c r="C64" s="14" t="s">
        <v>36</v>
      </c>
      <c r="D64" s="14" t="s">
        <v>36</v>
      </c>
      <c r="E64" s="15" t="s">
        <v>110</v>
      </c>
      <c r="F64" s="16">
        <v>196116811</v>
      </c>
      <c r="G64" s="16">
        <v>192131811</v>
      </c>
      <c r="H64" s="16">
        <v>101931102</v>
      </c>
      <c r="I64" s="16">
        <v>201764974</v>
      </c>
      <c r="J64" s="16">
        <v>219127110</v>
      </c>
      <c r="K64" s="16">
        <f t="shared" si="4"/>
        <v>17362136</v>
      </c>
      <c r="L64" s="17">
        <f t="shared" si="5"/>
        <v>8.605128856508068E-2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42</v>
      </c>
      <c r="D65" s="14" t="s">
        <v>36</v>
      </c>
      <c r="E65" s="15" t="s">
        <v>43</v>
      </c>
      <c r="F65" s="16">
        <v>10</v>
      </c>
      <c r="G65" s="16">
        <v>10</v>
      </c>
      <c r="H65" s="16">
        <v>0</v>
      </c>
      <c r="I65" s="16">
        <v>10</v>
      </c>
      <c r="J65" s="16">
        <v>31325</v>
      </c>
      <c r="K65" s="16">
        <f t="shared" si="4"/>
        <v>31315</v>
      </c>
      <c r="L65" s="17">
        <f t="shared" si="5"/>
        <v>3131.5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111</v>
      </c>
      <c r="D66" s="14" t="s">
        <v>36</v>
      </c>
      <c r="E66" s="15" t="s">
        <v>112</v>
      </c>
      <c r="F66" s="16">
        <v>3063031</v>
      </c>
      <c r="G66" s="16">
        <v>3063031</v>
      </c>
      <c r="H66" s="16">
        <v>1877393</v>
      </c>
      <c r="I66" s="16">
        <v>3151246</v>
      </c>
      <c r="J66" s="16">
        <v>3132511</v>
      </c>
      <c r="K66" s="16">
        <f t="shared" si="4"/>
        <v>-18735</v>
      </c>
      <c r="L66" s="17">
        <f t="shared" si="5"/>
        <v>-5.9452673640839207E-3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8335</v>
      </c>
      <c r="G67" s="16">
        <v>8335</v>
      </c>
      <c r="H67" s="16">
        <v>0</v>
      </c>
      <c r="I67" s="16">
        <v>8575</v>
      </c>
      <c r="J67" s="16">
        <v>9406</v>
      </c>
      <c r="K67" s="16">
        <f t="shared" si="4"/>
        <v>831</v>
      </c>
      <c r="L67" s="17">
        <f t="shared" si="5"/>
        <v>9.690962099125365E-2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16042802</v>
      </c>
      <c r="G68" s="16">
        <v>15542802</v>
      </c>
      <c r="H68" s="16">
        <v>12449645</v>
      </c>
      <c r="I68" s="16">
        <v>16504835</v>
      </c>
      <c r="J68" s="16">
        <v>21362383</v>
      </c>
      <c r="K68" s="16">
        <f t="shared" si="4"/>
        <v>4857548</v>
      </c>
      <c r="L68" s="17">
        <f t="shared" si="5"/>
        <v>0.29431060655862357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124291392</v>
      </c>
      <c r="G69" s="16">
        <v>120806392</v>
      </c>
      <c r="H69" s="16">
        <v>55739683</v>
      </c>
      <c r="I69" s="16">
        <v>127870984</v>
      </c>
      <c r="J69" s="16">
        <v>133855312</v>
      </c>
      <c r="K69" s="16">
        <f t="shared" si="4"/>
        <v>5984328</v>
      </c>
      <c r="L69" s="17">
        <f t="shared" si="5"/>
        <v>4.6799733706592891E-2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14612190</v>
      </c>
      <c r="G70" s="16">
        <v>14612190</v>
      </c>
      <c r="H70" s="16">
        <v>6648077</v>
      </c>
      <c r="I70" s="16">
        <v>15033021</v>
      </c>
      <c r="J70" s="16">
        <v>16219005</v>
      </c>
      <c r="K70" s="16">
        <f t="shared" si="4"/>
        <v>1185984</v>
      </c>
      <c r="L70" s="17">
        <f t="shared" si="5"/>
        <v>7.889192731121708E-2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8452447</v>
      </c>
      <c r="G71" s="16">
        <v>8452447</v>
      </c>
      <c r="H71" s="16">
        <v>1743528</v>
      </c>
      <c r="I71" s="16">
        <v>8695877</v>
      </c>
      <c r="J71" s="16">
        <v>10378183</v>
      </c>
      <c r="K71" s="16">
        <f t="shared" si="4"/>
        <v>1682306</v>
      </c>
      <c r="L71" s="17">
        <f t="shared" si="5"/>
        <v>0.19346018808683701</v>
      </c>
      <c r="M71" s="1"/>
    </row>
    <row r="72" spans="1:13" ht="27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29646604</v>
      </c>
      <c r="G72" s="16">
        <v>29646604</v>
      </c>
      <c r="H72" s="16">
        <v>23472776</v>
      </c>
      <c r="I72" s="16">
        <v>30500426</v>
      </c>
      <c r="J72" s="16">
        <v>34138985</v>
      </c>
      <c r="K72" s="16">
        <f t="shared" si="4"/>
        <v>3638559</v>
      </c>
      <c r="L72" s="17">
        <f t="shared" si="5"/>
        <v>0.1192953501698632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125</v>
      </c>
      <c r="F73" s="16">
        <v>0</v>
      </c>
      <c r="G73" s="16">
        <v>1253761</v>
      </c>
      <c r="H73" s="16">
        <v>463150</v>
      </c>
      <c r="I73" s="16">
        <v>0</v>
      </c>
      <c r="J73" s="16">
        <v>1361112</v>
      </c>
      <c r="K73" s="16">
        <f t="shared" si="4"/>
        <v>1361112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126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4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127</v>
      </c>
      <c r="D75" s="14" t="s">
        <v>36</v>
      </c>
      <c r="E75" s="15" t="s">
        <v>128</v>
      </c>
      <c r="F75" s="16">
        <v>0</v>
      </c>
      <c r="G75" s="16">
        <v>463150</v>
      </c>
      <c r="H75" s="16">
        <v>463150</v>
      </c>
      <c r="I75" s="16">
        <v>0</v>
      </c>
      <c r="J75" s="16">
        <v>682094</v>
      </c>
      <c r="K75" s="16">
        <f t="shared" si="4"/>
        <v>682094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129</v>
      </c>
      <c r="D76" s="14" t="s">
        <v>36</v>
      </c>
      <c r="E76" s="15" t="s">
        <v>130</v>
      </c>
      <c r="F76" s="16">
        <v>0</v>
      </c>
      <c r="G76" s="16">
        <v>790611</v>
      </c>
      <c r="H76" s="16">
        <v>0</v>
      </c>
      <c r="I76" s="16">
        <v>0</v>
      </c>
      <c r="J76" s="16">
        <v>679008</v>
      </c>
      <c r="K76" s="16">
        <f t="shared" si="4"/>
        <v>679008</v>
      </c>
      <c r="L76" s="17" t="s">
        <v>36</v>
      </c>
      <c r="M76" s="1"/>
    </row>
    <row r="77" spans="1:13" ht="15" customHeight="1" x14ac:dyDescent="0.25">
      <c r="A77" s="14" t="s">
        <v>131</v>
      </c>
      <c r="B77" s="14" t="s">
        <v>36</v>
      </c>
      <c r="C77" s="14" t="s">
        <v>36</v>
      </c>
      <c r="D77" s="14" t="s">
        <v>36</v>
      </c>
      <c r="E77" s="15" t="s">
        <v>132</v>
      </c>
      <c r="F77" s="16">
        <v>10</v>
      </c>
      <c r="G77" s="16">
        <v>5599771</v>
      </c>
      <c r="H77" s="16">
        <v>5599773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133</v>
      </c>
      <c r="F78" s="16">
        <v>10</v>
      </c>
      <c r="G78" s="16">
        <v>5599771</v>
      </c>
      <c r="H78" s="16">
        <v>5599773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134</v>
      </c>
      <c r="B79" s="14" t="s">
        <v>36</v>
      </c>
      <c r="C79" s="14" t="s">
        <v>36</v>
      </c>
      <c r="D79" s="14" t="s">
        <v>36</v>
      </c>
      <c r="E79" s="15" t="s">
        <v>135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34" t="s">
        <v>136</v>
      </c>
      <c r="B83" s="35"/>
      <c r="C83" s="35"/>
      <c r="D83" s="35"/>
      <c r="E83" s="35"/>
      <c r="F83" s="20">
        <v>217495035</v>
      </c>
      <c r="G83" s="20">
        <v>216571100</v>
      </c>
      <c r="H83" s="20">
        <v>114148009</v>
      </c>
      <c r="I83" s="20">
        <v>223758889</v>
      </c>
      <c r="J83" s="20">
        <v>242466441</v>
      </c>
      <c r="K83" s="20">
        <v>18707552</v>
      </c>
      <c r="L83" s="21">
        <v>8.3605849508843422E-2</v>
      </c>
      <c r="M83" s="1"/>
    </row>
    <row r="84" spans="1:13" ht="15" customHeight="1" x14ac:dyDescent="0.25">
      <c r="A84" s="36" t="s">
        <v>137</v>
      </c>
      <c r="B84" s="37"/>
      <c r="C84" s="37"/>
      <c r="D84" s="37"/>
      <c r="E84" s="37"/>
      <c r="F84" s="37"/>
      <c r="G84" s="37"/>
      <c r="H84" s="37"/>
      <c r="I84" s="37"/>
      <c r="J84" s="37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19685039370078741" right="0.19685039370078741" top="0.19685039370078741" bottom="0.19685039370078741" header="0" footer="0"/>
  <pageSetup scale="82" fitToHeight="0" orientation="landscape" r:id="rId1"/>
  <rowBreaks count="2" manualBreakCount="2">
    <brk id="37" max="12" man="1"/>
    <brk id="6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2026-09-29T17:16:23Z</dcterms:created>
  <dcterms:modified xsi:type="dcterms:W3CDTF">2026-09-29T18:48:07Z</dcterms:modified>
</cp:coreProperties>
</file>