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938EF61-34A6-4F32-ACBE-74CA4F33BDD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analitico'!$A$1:$L$85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9" i="1" l="1"/>
  <c r="K76" i="1"/>
  <c r="K75" i="1"/>
  <c r="K74" i="1"/>
  <c r="K73" i="1"/>
  <c r="L72" i="1"/>
  <c r="K72" i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4" i="1"/>
  <c r="L64" i="1" s="1"/>
  <c r="K63" i="1"/>
  <c r="L63" i="1" s="1"/>
  <c r="K62" i="1"/>
  <c r="L62" i="1" s="1"/>
  <c r="L61" i="1"/>
  <c r="K61" i="1"/>
  <c r="K60" i="1"/>
  <c r="L60" i="1" s="1"/>
  <c r="K59" i="1"/>
  <c r="L59" i="1" s="1"/>
  <c r="K58" i="1"/>
  <c r="L58" i="1" s="1"/>
  <c r="K57" i="1"/>
  <c r="K56" i="1"/>
  <c r="K55" i="1"/>
  <c r="L55" i="1" s="1"/>
  <c r="K54" i="1"/>
  <c r="L54" i="1" s="1"/>
  <c r="K51" i="1"/>
  <c r="L51" i="1" s="1"/>
  <c r="K50" i="1"/>
  <c r="L50" i="1" s="1"/>
  <c r="K45" i="1"/>
  <c r="L45" i="1" s="1"/>
  <c r="K42" i="1"/>
  <c r="L42" i="1" s="1"/>
  <c r="K41" i="1"/>
  <c r="L41" i="1" s="1"/>
  <c r="K40" i="1"/>
  <c r="L40" i="1" s="1"/>
  <c r="K38" i="1"/>
  <c r="L38" i="1" s="1"/>
  <c r="K37" i="1"/>
  <c r="L37" i="1" s="1"/>
  <c r="K36" i="1"/>
  <c r="L36" i="1" s="1"/>
  <c r="K35" i="1"/>
  <c r="L35" i="1" s="1"/>
  <c r="K32" i="1"/>
  <c r="L32" i="1" s="1"/>
  <c r="K30" i="1"/>
  <c r="L30" i="1" s="1"/>
  <c r="K29" i="1"/>
  <c r="L29" i="1" s="1"/>
  <c r="K28" i="1"/>
  <c r="L28" i="1" s="1"/>
  <c r="K27" i="1"/>
  <c r="L27" i="1" s="1"/>
  <c r="K24" i="1"/>
  <c r="L24" i="1" s="1"/>
  <c r="K23" i="1"/>
  <c r="L23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<sst xmlns="http://schemas.openxmlformats.org/spreadsheetml/2006/main" count="408" uniqueCount="140">
  <si>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</si>
  <si>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</si>
  <si>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</si>
  <si>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</si>
  <si>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</si>
  <si>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VIVIENDA Y URBANISMO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</si>
  <si>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</si>
  <si>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</si>
  <si>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</si>
  <si>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SERVIU REGIÓN DE COQUIMBO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</si>
  <si>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</si>
  <si>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24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</si>
  <si>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</si>
  <si>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</si>
  <si>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</si>
  <si>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</si>
  <si>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</si>
  <si>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</si>
  <si>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</si>
  <si>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</si>
  <si>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</si>
  <si>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</si>
  <si>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</si>
  <si>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</si>
  <si>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</si>
  <si>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</si>
  <si>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</si>
  <si>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</si>
  <si>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</si>
  <si>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</si>
  <si>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</si>
  <si>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</si>
  <si>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</si>
  <si>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</si>
  <si>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</si>
  <si>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</si>
  <si>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</si>
  <si>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</si>
  <si>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</si>
  <si>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</si>
  <si>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</si>
  <si>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</si>
  <si>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010</t>
    </r>
  </si>
  <si>
    <r>
      <rPr>
        <sz val="10"/>
        <rFont val="Times New Roman"/>
      </rPr>
      <t>Programa Asentamientos Precarios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</si>
  <si>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</si>
  <si>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</si>
  <si>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06</t>
    </r>
  </si>
  <si>
    <r>
      <rPr>
        <sz val="10"/>
        <rFont val="Times New Roman"/>
      </rPr>
      <t>RENTAS DE LA PROPIEDAD</t>
    </r>
  </si>
  <si>
    <r>
      <rPr>
        <sz val="10"/>
        <rFont val="Times New Roman"/>
      </rPr>
      <t>Arriendo de Activos No Financieros</t>
    </r>
  </si>
  <si>
    <r>
      <rPr>
        <sz val="10"/>
        <rFont val="Times New Roman"/>
      </rPr>
      <t>03</t>
    </r>
  </si>
  <si>
    <r>
      <rPr>
        <sz val="10"/>
        <rFont val="Times New Roman"/>
      </rPr>
      <t>Intereses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</si>
  <si>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</si>
  <si>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</si>
  <si>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Bienes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</si>
  <si>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</si>
  <si>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</si>
  <si>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</si>
  <si>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</si>
  <si>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</si>
  <si>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</si>
  <si>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</si>
  <si>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</si>
  <si>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</si>
  <si>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</si>
  <si>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</si>
  <si>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</si>
  <si>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Hipotecarios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</si>
  <si>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</si>
  <si>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</si>
  <si>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13</t>
    </r>
  </si>
  <si>
    <r>
      <rPr>
        <sz val="10"/>
        <rFont val="Times New Roman"/>
      </rPr>
      <t>TRANSFERENCIAS PARA GASTOS DE CAPITAL</t>
    </r>
  </si>
  <si>
    <r>
      <rPr>
        <sz val="10"/>
        <rFont val="Times New Roman"/>
      </rPr>
      <t>De Otras Entidades Públicas</t>
    </r>
  </si>
  <si>
    <r>
      <rPr>
        <sz val="10"/>
        <rFont val="Times New Roman"/>
      </rPr>
      <t>001</t>
    </r>
  </si>
  <si>
    <r>
      <rPr>
        <sz val="10"/>
        <rFont val="Times New Roman"/>
      </rPr>
      <t>De Municipalidades para Pavimentos Participativos</t>
    </r>
  </si>
  <si>
    <r>
      <rPr>
        <sz val="10"/>
        <rFont val="Times New Roman"/>
      </rPr>
      <t>003</t>
    </r>
  </si>
  <si>
    <r>
      <rPr>
        <sz val="10"/>
        <rFont val="Times New Roman"/>
      </rPr>
      <t>De Municipalidades para Progrma Rehabilitación de Espacios Públicos</t>
    </r>
  </si>
  <si>
    <r>
      <rPr>
        <sz val="10"/>
        <rFont val="Times New Roman"/>
      </rPr>
      <t>004</t>
    </r>
  </si>
  <si>
    <r>
      <rPr>
        <sz val="10"/>
        <rFont val="Times New Roman"/>
      </rPr>
      <t>De Municipalidades para Conservación y Mantención de Parques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</si>
  <si>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</si>
  <si>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</si>
  <si>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</si>
  <si>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</si>
  <si>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</si>
  <si>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</si>
  <si>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</si>
  <si>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</si>
  <si>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</si>
  <si>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</si>
  <si>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</si>
  <si>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</si>
  <si>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</si>
  <si>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26</t>
    </r>
  </si>
  <si>
    <r>
      <rPr>
        <sz val="10"/>
        <rFont val="Times New Roman"/>
      </rPr>
      <t>OTROS GASTOS CORRIENTES</t>
    </r>
  </si>
  <si>
    <r>
      <rPr>
        <sz val="10"/>
        <rFont val="Times New Roman"/>
      </rPr>
      <t>Compensaciones por Daños a Terceros y/o a la Propiedad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</si>
  <si>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</si>
  <si>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</si>
  <si>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Terrenos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</si>
  <si>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</si>
  <si>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</si>
  <si>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</si>
  <si>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31</t>
    </r>
  </si>
  <si>
    <r>
      <rPr>
        <sz val="10"/>
        <rFont val="Times New Roman"/>
      </rPr>
      <t>INICIATIVAS DE INVERSIÓN</t>
    </r>
  </si>
  <si>
    <r>
      <rPr>
        <sz val="10"/>
        <rFont val="Times New Roman"/>
      </rPr>
      <t>Proyectos</t>
    </r>
  </si>
  <si>
    <r>
      <rPr>
        <sz val="10"/>
        <rFont val="Times New Roman"/>
      </rPr>
      <t>32</t>
    </r>
  </si>
  <si>
    <r>
      <rPr>
        <sz val="10"/>
        <rFont val="Times New Roman"/>
      </rPr>
      <t>PRÉSTAMOS</t>
    </r>
  </si>
  <si>
    <r>
      <rPr>
        <sz val="10"/>
        <rFont val="Times New Roman"/>
      </rPr>
      <t>Préstamos Subsidio Habitacional</t>
    </r>
  </si>
  <si>
    <r>
      <rPr>
        <sz val="10"/>
        <rFont val="Times New Roman"/>
      </rPr>
      <t>33</t>
    </r>
  </si>
  <si>
    <r>
      <rPr>
        <sz val="10"/>
        <rFont val="Times New Roman"/>
      </rPr>
      <t>TRANSFERENCIAS DE CAPITAL</t>
    </r>
  </si>
  <si>
    <r>
      <rPr>
        <sz val="10"/>
        <rFont val="Times New Roman"/>
      </rPr>
      <t>Al Sector Privado</t>
    </r>
  </si>
  <si>
    <r>
      <rPr>
        <sz val="10"/>
        <rFont val="Times New Roman"/>
      </rPr>
      <t>028</t>
    </r>
  </si>
  <si>
    <r>
      <rPr>
        <sz val="10"/>
        <rFont val="Times New Roman"/>
      </rPr>
      <t>Subsidio de Protección del Patrimonio Familiar</t>
    </r>
  </si>
  <si>
    <r>
      <rPr>
        <sz val="10"/>
        <rFont val="Times New Roman"/>
      </rPr>
      <t>127</t>
    </r>
  </si>
  <si>
    <r>
      <rPr>
        <sz val="10"/>
        <rFont val="Times New Roman"/>
      </rPr>
      <t>Subsidios Leasing</t>
    </r>
  </si>
  <si>
    <r>
      <rPr>
        <sz val="10"/>
        <rFont val="Times New Roman"/>
      </rPr>
      <t>132</t>
    </r>
  </si>
  <si>
    <r>
      <rPr>
        <sz val="10"/>
        <rFont val="Times New Roman"/>
      </rPr>
      <t>Sistema Integrado de Subsidio</t>
    </r>
  </si>
  <si>
    <r>
      <rPr>
        <sz val="10"/>
        <rFont val="Times New Roman"/>
      </rPr>
      <t>133</t>
    </r>
  </si>
  <si>
    <r>
      <rPr>
        <sz val="10"/>
        <rFont val="Times New Roman"/>
      </rPr>
      <t>Fondo Solidario de Elección de Vivienda</t>
    </r>
  </si>
  <si>
    <r>
      <rPr>
        <sz val="10"/>
        <rFont val="Times New Roman"/>
      </rPr>
      <t>135</t>
    </r>
  </si>
  <si>
    <r>
      <rPr>
        <sz val="10"/>
        <rFont val="Times New Roman"/>
      </rPr>
      <t>Programa Mejoramiento de Viviendas y Barrios</t>
    </r>
  </si>
  <si>
    <r>
      <rPr>
        <sz val="10"/>
        <rFont val="Times New Roman"/>
      </rPr>
      <t>136</t>
    </r>
  </si>
  <si>
    <r>
      <rPr>
        <sz val="10"/>
        <rFont val="Times New Roman"/>
      </rPr>
      <t>Programa Habitabilidad Rural</t>
    </r>
  </si>
  <si>
    <r>
      <rPr>
        <sz val="10"/>
        <rFont val="Times New Roman"/>
      </rPr>
      <t>138</t>
    </r>
  </si>
  <si>
    <r>
      <rPr>
        <sz val="10"/>
        <rFont val="Times New Roman"/>
      </rPr>
      <t>Programa de Integración Social y Territorial</t>
    </r>
  </si>
  <si>
    <r>
      <rPr>
        <sz val="10"/>
        <rFont val="Times New Roman"/>
      </rPr>
      <t>A Otras Entidades Públicas</t>
    </r>
  </si>
  <si>
    <r>
      <rPr>
        <sz val="10"/>
        <rFont val="Times New Roman"/>
      </rPr>
      <t>Municipalidades para el Programa Asentamientos Precarios</t>
    </r>
  </si>
  <si>
    <r>
      <rPr>
        <sz val="10"/>
        <rFont val="Times New Roman"/>
      </rPr>
      <t>102</t>
    </r>
  </si>
  <si>
    <r>
      <rPr>
        <sz val="10"/>
        <rFont val="Times New Roman"/>
      </rPr>
      <t>Municipalidades para el Programa Recuperación de Barrios</t>
    </r>
  </si>
  <si>
    <r>
      <rPr>
        <sz val="10"/>
        <rFont val="Times New Roman"/>
      </rPr>
      <t>106</t>
    </r>
  </si>
  <si>
    <r>
      <rPr>
        <sz val="10"/>
        <rFont val="Times New Roman"/>
      </rPr>
      <t>Municipalidades para Pequeñas Localidades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</si>
  <si>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</si>
  <si>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</si>
  <si>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</si>
  <si>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</si>
  <si>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</si>
  <si>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</si>
  <si>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</si>
  <si>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r>
      <rPr>
        <sz val="10"/>
        <rFont val="Times New Roman"/>
      </rPr>
      <t>A Instituciones Privadas Ejecutoras de Políticas Públicas</t>
    </r>
  </si>
  <si>
    <t>010</t>
  </si>
  <si>
    <t>Programa Asentamientos Precarios</t>
  </si>
  <si>
    <r>
      <rPr>
        <sz val="10"/>
        <rFont val="Times New Roman"/>
      </rPr>
      <t>A Unidades o Programas del Servicio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</si>
</sst>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0"/>
      <color indexed="8"/>
      <name val="Times New Roman"/>
      <family val="1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3" fillId="45" borderId="12" xfId="0" applyFont="1" applyFill="1" applyBorder="1" applyAlignment="1">
      <alignment horizontal="center" vertical="top" wrapText="1"/>
    </xf>
    <xf numFmtId="0" fontId="3" fillId="45" borderId="12" xfId="0" applyFont="1" applyFill="1" applyBorder="1" applyAlignment="1">
      <alignment horizontal="left" vertical="top" wrapText="1"/>
    </xf>
    <xf numFmtId="0" fontId="9" fillId="46" borderId="14" xfId="0" applyFont="1" applyFill="1" applyBorder="1" applyAlignment="1">
      <alignment horizontal="center" vertical="top" wrapText="1"/>
    </xf>
    <xf numFmtId="0" fontId="9" fillId="46" borderId="15" xfId="0" applyFont="1" applyFill="1" applyBorder="1" applyAlignment="1">
      <alignment horizontal="lef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85"/>
  <sheetViews>
    <sheetView tabSelected="1" view="pageBreakPreview" topLeftCell="A43" zoomScale="60" zoomScaleNormal="100" workbookViewId="0">
      <selection activeCell="H46" sqref="H4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1"/>
      <c r="L1" s="1"/>
      <c r="M1" s="1"/>
    </row>
    <row r="2" spans="1:13" ht="17.100000000000001" customHeight="1" x14ac:dyDescent="0.25">
      <c r="A2" s="42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1"/>
      <c r="L2" s="1"/>
      <c r="M2" s="1"/>
    </row>
    <row r="3" spans="1:13" ht="15" customHeight="1" x14ac:dyDescent="0.25">
      <c r="A3" s="44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6" t="s">
        <v>4</v>
      </c>
      <c r="B5" s="47"/>
      <c r="C5" s="48" t="s">
        <v>5</v>
      </c>
      <c r="D5" s="49"/>
      <c r="E5" s="49"/>
      <c r="F5" s="49"/>
      <c r="G5" s="4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2" t="s">
        <v>8</v>
      </c>
      <c r="B6" s="33"/>
      <c r="C6" s="34" t="s">
        <v>9</v>
      </c>
      <c r="D6" s="35"/>
      <c r="E6" s="35"/>
      <c r="F6" s="35"/>
      <c r="G6" s="35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6" t="s">
        <v>12</v>
      </c>
      <c r="B7" s="37"/>
      <c r="C7" s="38" t="s">
        <v>9</v>
      </c>
      <c r="D7" s="39"/>
      <c r="E7" s="39"/>
      <c r="F7" s="39"/>
      <c r="G7" s="39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40" t="s">
        <v>16</v>
      </c>
      <c r="B9" s="40" t="s">
        <v>17</v>
      </c>
      <c r="C9" s="40" t="s">
        <v>18</v>
      </c>
      <c r="D9" s="40" t="s">
        <v>19</v>
      </c>
      <c r="E9" s="40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41"/>
      <c r="B10" s="41"/>
      <c r="C10" s="41"/>
      <c r="D10" s="41"/>
      <c r="E10" s="41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6" t="s">
        <v>32</v>
      </c>
      <c r="L10" s="26" t="s">
        <v>33</v>
      </c>
      <c r="M10" s="1"/>
    </row>
    <row r="11" spans="1:13" ht="30" customHeight="1" x14ac:dyDescent="0.25">
      <c r="A11" s="41"/>
      <c r="B11" s="41"/>
      <c r="C11" s="41"/>
      <c r="D11" s="41"/>
      <c r="E11" s="41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7"/>
      <c r="L11" s="27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330536211</v>
      </c>
      <c r="G12" s="12">
        <v>312442733</v>
      </c>
      <c r="H12" s="12">
        <v>199122964</v>
      </c>
      <c r="I12" s="12">
        <v>340055651</v>
      </c>
      <c r="J12" s="12">
        <v>280298524</v>
      </c>
      <c r="K12" s="12">
        <f>J12-I12</f>
        <v>-59757127</v>
      </c>
      <c r="L12" s="13">
        <f>(K12/I12)</f>
        <v>-0.17572749290968259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30</v>
      </c>
      <c r="G13" s="16">
        <v>30</v>
      </c>
      <c r="H13" s="16">
        <v>52802</v>
      </c>
      <c r="I13" s="16">
        <v>30</v>
      </c>
      <c r="J13" s="16">
        <v>20</v>
      </c>
      <c r="K13" s="16">
        <f>J13-I13</f>
        <v>-10</v>
      </c>
      <c r="L13" s="17">
        <f>(K13/I13)</f>
        <v>-0.33333333333333331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30</v>
      </c>
      <c r="G14" s="16">
        <v>30</v>
      </c>
      <c r="H14" s="16">
        <v>52802</v>
      </c>
      <c r="I14" s="16">
        <v>30</v>
      </c>
      <c r="J14" s="16">
        <v>20</v>
      </c>
      <c r="K14" s="16">
        <f>J14-I14</f>
        <v>-10</v>
      </c>
      <c r="L14" s="17">
        <f>(K14/I14)</f>
        <v>-0.33333333333333331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</v>
      </c>
      <c r="G15" s="16">
        <v>20</v>
      </c>
      <c r="H15" s="16">
        <v>0</v>
      </c>
      <c r="I15" s="16">
        <v>20</v>
      </c>
      <c r="J15" s="16">
        <v>10</v>
      </c>
      <c r="K15" s="16">
        <f>J15-I15</f>
        <v>-10</v>
      </c>
      <c r="L15" s="17">
        <f>(K15/I15)</f>
        <v>-0.5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52802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30</v>
      </c>
      <c r="G17" s="16">
        <v>30</v>
      </c>
      <c r="H17" s="16">
        <v>419173</v>
      </c>
      <c r="I17" s="16">
        <v>30</v>
      </c>
      <c r="J17" s="16">
        <v>30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20</v>
      </c>
      <c r="G18" s="16">
        <v>20</v>
      </c>
      <c r="H18" s="16">
        <v>419084</v>
      </c>
      <c r="I18" s="16">
        <v>20</v>
      </c>
      <c r="J18" s="16">
        <v>20</v>
      </c>
      <c r="K18" s="18"/>
      <c r="L18" s="17" t="s">
        <v>36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89</v>
      </c>
      <c r="I19" s="16">
        <v>10</v>
      </c>
      <c r="J19" s="16">
        <v>10</v>
      </c>
      <c r="K19" s="18"/>
      <c r="L19" s="17" t="s">
        <v>36</v>
      </c>
      <c r="M19" s="1"/>
    </row>
    <row r="20" spans="1:13" ht="15" customHeight="1" x14ac:dyDescent="0.25">
      <c r="A20" s="14" t="s">
        <v>51</v>
      </c>
      <c r="B20" s="14" t="s">
        <v>36</v>
      </c>
      <c r="C20" s="14" t="s">
        <v>36</v>
      </c>
      <c r="D20" s="14" t="s">
        <v>36</v>
      </c>
      <c r="E20" s="15" t="s">
        <v>52</v>
      </c>
      <c r="F20" s="16">
        <v>20</v>
      </c>
      <c r="G20" s="16">
        <v>20</v>
      </c>
      <c r="H20" s="16">
        <v>0</v>
      </c>
      <c r="I20" s="16">
        <v>20</v>
      </c>
      <c r="J20" s="16">
        <v>20</v>
      </c>
      <c r="K20" s="18"/>
      <c r="L20" s="17" t="s">
        <v>36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0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54</v>
      </c>
      <c r="F22" s="16">
        <v>10</v>
      </c>
      <c r="G22" s="16">
        <v>10</v>
      </c>
      <c r="H22" s="16">
        <v>0</v>
      </c>
      <c r="I22" s="16">
        <v>10</v>
      </c>
      <c r="J22" s="16">
        <v>10</v>
      </c>
      <c r="K22" s="18"/>
      <c r="L22" s="17" t="s">
        <v>36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62507</v>
      </c>
      <c r="G23" s="16">
        <v>172075</v>
      </c>
      <c r="H23" s="16">
        <v>168704</v>
      </c>
      <c r="I23" s="16">
        <v>64307</v>
      </c>
      <c r="J23" s="16">
        <v>56604</v>
      </c>
      <c r="K23" s="16">
        <f>J23-I23</f>
        <v>-7703</v>
      </c>
      <c r="L23" s="17">
        <f>(K23/I23)</f>
        <v>-0.11978478237205903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57</v>
      </c>
      <c r="F24" s="16">
        <v>62487</v>
      </c>
      <c r="G24" s="16">
        <v>172055</v>
      </c>
      <c r="H24" s="16">
        <v>37767</v>
      </c>
      <c r="I24" s="16">
        <v>64287</v>
      </c>
      <c r="J24" s="16">
        <v>56584</v>
      </c>
      <c r="K24" s="16">
        <f>J24-I24</f>
        <v>-7703</v>
      </c>
      <c r="L24" s="17">
        <f>(K24/I24)</f>
        <v>-0.11982204800348438</v>
      </c>
      <c r="M24" s="1"/>
    </row>
    <row r="25" spans="1:13" ht="15" customHeight="1" x14ac:dyDescent="0.25">
      <c r="A25" s="14" t="s">
        <v>36</v>
      </c>
      <c r="B25" s="14" t="s">
        <v>40</v>
      </c>
      <c r="C25" s="14" t="s">
        <v>36</v>
      </c>
      <c r="D25" s="14" t="s">
        <v>36</v>
      </c>
      <c r="E25" s="15" t="s">
        <v>58</v>
      </c>
      <c r="F25" s="16">
        <v>10</v>
      </c>
      <c r="G25" s="16">
        <v>10</v>
      </c>
      <c r="H25" s="16">
        <v>287</v>
      </c>
      <c r="I25" s="16">
        <v>10</v>
      </c>
      <c r="J25" s="16">
        <v>10</v>
      </c>
      <c r="K25" s="18"/>
      <c r="L25" s="17" t="s">
        <v>36</v>
      </c>
      <c r="M25" s="1"/>
    </row>
    <row r="26" spans="1:13" ht="15" customHeight="1" x14ac:dyDescent="0.25">
      <c r="A26" s="14" t="s">
        <v>36</v>
      </c>
      <c r="B26" s="14" t="s">
        <v>59</v>
      </c>
      <c r="C26" s="14" t="s">
        <v>36</v>
      </c>
      <c r="D26" s="14" t="s">
        <v>36</v>
      </c>
      <c r="E26" s="15" t="s">
        <v>60</v>
      </c>
      <c r="F26" s="16">
        <v>10</v>
      </c>
      <c r="G26" s="16">
        <v>10</v>
      </c>
      <c r="H26" s="16">
        <v>130650</v>
      </c>
      <c r="I26" s="16">
        <v>10</v>
      </c>
      <c r="J26" s="16">
        <v>10</v>
      </c>
      <c r="K26" s="18"/>
      <c r="L26" s="17" t="s">
        <v>36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285829828</v>
      </c>
      <c r="G27" s="16">
        <v>264863201</v>
      </c>
      <c r="H27" s="16">
        <v>147981575</v>
      </c>
      <c r="I27" s="16">
        <v>294061727</v>
      </c>
      <c r="J27" s="16">
        <v>203341011</v>
      </c>
      <c r="K27" s="16">
        <f>J27-I27</f>
        <v>-90720716</v>
      </c>
      <c r="L27" s="17">
        <f>(K27/I27)</f>
        <v>-0.30850909067809429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63</v>
      </c>
      <c r="F28" s="16">
        <v>285829828</v>
      </c>
      <c r="G28" s="16">
        <v>264863201</v>
      </c>
      <c r="H28" s="16">
        <v>147981575</v>
      </c>
      <c r="I28" s="16">
        <v>294061727</v>
      </c>
      <c r="J28" s="16">
        <v>203341011</v>
      </c>
      <c r="K28" s="16">
        <f>J28-I28</f>
        <v>-90720716</v>
      </c>
      <c r="L28" s="17">
        <f>(K28/I28)</f>
        <v>-0.30850909067809429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44321453</v>
      </c>
      <c r="G29" s="16">
        <v>44518466</v>
      </c>
      <c r="H29" s="16">
        <v>50283606</v>
      </c>
      <c r="I29" s="16">
        <v>45597911</v>
      </c>
      <c r="J29" s="16">
        <v>76900789</v>
      </c>
      <c r="K29" s="16">
        <f>J29-I29</f>
        <v>31302878</v>
      </c>
      <c r="L29" s="17">
        <f>(K29/I29)</f>
        <v>0.68649807224721326</v>
      </c>
      <c r="M29" s="1"/>
    </row>
    <row r="30" spans="1:13" ht="15" customHeight="1" x14ac:dyDescent="0.25">
      <c r="A30" s="14" t="s">
        <v>36</v>
      </c>
      <c r="B30" s="14" t="s">
        <v>40</v>
      </c>
      <c r="C30" s="14" t="s">
        <v>36</v>
      </c>
      <c r="D30" s="14" t="s">
        <v>36</v>
      </c>
      <c r="E30" s="15" t="s">
        <v>66</v>
      </c>
      <c r="F30" s="16">
        <v>44321453</v>
      </c>
      <c r="G30" s="16">
        <v>44321453</v>
      </c>
      <c r="H30" s="16">
        <v>50038932</v>
      </c>
      <c r="I30" s="16">
        <v>45597911</v>
      </c>
      <c r="J30" s="16">
        <v>76900789</v>
      </c>
      <c r="K30" s="16">
        <f>J30-I30</f>
        <v>31302878</v>
      </c>
      <c r="L30" s="17">
        <f>(K30/I30)</f>
        <v>0.68649807224721326</v>
      </c>
      <c r="M30" s="1"/>
    </row>
    <row r="31" spans="1:13" ht="15" customHeight="1" x14ac:dyDescent="0.25">
      <c r="A31" s="14" t="s">
        <v>36</v>
      </c>
      <c r="B31" s="14" t="s">
        <v>67</v>
      </c>
      <c r="C31" s="14" t="s">
        <v>36</v>
      </c>
      <c r="D31" s="14" t="s">
        <v>36</v>
      </c>
      <c r="E31" s="15" t="s">
        <v>68</v>
      </c>
      <c r="F31" s="16">
        <v>0</v>
      </c>
      <c r="G31" s="16">
        <v>197013</v>
      </c>
      <c r="H31" s="16">
        <v>244674</v>
      </c>
      <c r="I31" s="16">
        <v>0</v>
      </c>
      <c r="J31" s="16">
        <v>0</v>
      </c>
      <c r="K31" s="18"/>
      <c r="L31" s="17" t="s">
        <v>36</v>
      </c>
      <c r="M31" s="1"/>
    </row>
    <row r="32" spans="1:13" ht="27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322333</v>
      </c>
      <c r="G32" s="16">
        <v>516755</v>
      </c>
      <c r="H32" s="16">
        <v>217104</v>
      </c>
      <c r="I32" s="16">
        <v>331616</v>
      </c>
      <c r="J32" s="16">
        <v>40</v>
      </c>
      <c r="K32" s="16">
        <f>J32-I32</f>
        <v>-331576</v>
      </c>
      <c r="L32" s="17">
        <f>(K32/I32)</f>
        <v>-0.99987937855833253</v>
      </c>
      <c r="M32" s="1"/>
    </row>
    <row r="33" spans="1:13" ht="15" customHeight="1" x14ac:dyDescent="0.25">
      <c r="A33" s="14" t="s">
        <v>36</v>
      </c>
      <c r="B33" s="14" t="s">
        <v>40</v>
      </c>
      <c r="C33" s="14" t="s">
        <v>36</v>
      </c>
      <c r="D33" s="14" t="s">
        <v>36</v>
      </c>
      <c r="E33" s="15" t="s">
        <v>41</v>
      </c>
      <c r="F33" s="16">
        <v>10</v>
      </c>
      <c r="G33" s="16">
        <v>194432</v>
      </c>
      <c r="H33" s="16">
        <v>0</v>
      </c>
      <c r="I33" s="16">
        <v>10</v>
      </c>
      <c r="J33" s="16">
        <v>10</v>
      </c>
      <c r="K33" s="18"/>
      <c r="L33" s="17" t="s">
        <v>36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42</v>
      </c>
      <c r="D34" s="14" t="s">
        <v>36</v>
      </c>
      <c r="E34" s="15" t="s">
        <v>43</v>
      </c>
      <c r="F34" s="16">
        <v>10</v>
      </c>
      <c r="G34" s="16">
        <v>194432</v>
      </c>
      <c r="H34" s="16">
        <v>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49</v>
      </c>
      <c r="C35" s="14" t="s">
        <v>36</v>
      </c>
      <c r="D35" s="14" t="s">
        <v>36</v>
      </c>
      <c r="E35" s="15" t="s">
        <v>71</v>
      </c>
      <c r="F35" s="16">
        <v>322323</v>
      </c>
      <c r="G35" s="16">
        <v>322323</v>
      </c>
      <c r="H35" s="16">
        <v>217104</v>
      </c>
      <c r="I35" s="16">
        <v>331606</v>
      </c>
      <c r="J35" s="16">
        <v>30</v>
      </c>
      <c r="K35" s="16">
        <f>J35-I35</f>
        <v>-331576</v>
      </c>
      <c r="L35" s="17">
        <f>(K35/I35)</f>
        <v>-0.99990953119062986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72</v>
      </c>
      <c r="D36" s="14" t="s">
        <v>36</v>
      </c>
      <c r="E36" s="15" t="s">
        <v>73</v>
      </c>
      <c r="F36" s="16">
        <v>276001</v>
      </c>
      <c r="G36" s="16">
        <v>276001</v>
      </c>
      <c r="H36" s="16">
        <v>173996</v>
      </c>
      <c r="I36" s="16">
        <v>283950</v>
      </c>
      <c r="J36" s="16">
        <v>10</v>
      </c>
      <c r="K36" s="16">
        <f>J36-I36</f>
        <v>-283940</v>
      </c>
      <c r="L36" s="17">
        <f>(K36/I36)</f>
        <v>-0.99996478253213594</v>
      </c>
      <c r="M36" s="1"/>
    </row>
    <row r="37" spans="1:13" ht="27" customHeight="1" x14ac:dyDescent="0.25">
      <c r="A37" s="14" t="s">
        <v>36</v>
      </c>
      <c r="B37" s="14" t="s">
        <v>36</v>
      </c>
      <c r="C37" s="14" t="s">
        <v>74</v>
      </c>
      <c r="D37" s="14" t="s">
        <v>36</v>
      </c>
      <c r="E37" s="15" t="s">
        <v>75</v>
      </c>
      <c r="F37" s="16">
        <v>13310</v>
      </c>
      <c r="G37" s="16">
        <v>13310</v>
      </c>
      <c r="H37" s="16">
        <v>0</v>
      </c>
      <c r="I37" s="16">
        <v>13693</v>
      </c>
      <c r="J37" s="16">
        <v>10</v>
      </c>
      <c r="K37" s="16">
        <f>J37-I37</f>
        <v>-13683</v>
      </c>
      <c r="L37" s="17">
        <f>(K37/I37)</f>
        <v>-0.99926969984663694</v>
      </c>
      <c r="M37" s="1"/>
    </row>
    <row r="38" spans="1:13" ht="27" customHeight="1" x14ac:dyDescent="0.25">
      <c r="A38" s="14" t="s">
        <v>36</v>
      </c>
      <c r="B38" s="14" t="s">
        <v>36</v>
      </c>
      <c r="C38" s="14" t="s">
        <v>76</v>
      </c>
      <c r="D38" s="14" t="s">
        <v>36</v>
      </c>
      <c r="E38" s="15" t="s">
        <v>77</v>
      </c>
      <c r="F38" s="16">
        <v>33012</v>
      </c>
      <c r="G38" s="16">
        <v>33012</v>
      </c>
      <c r="H38" s="16">
        <v>43108</v>
      </c>
      <c r="I38" s="16">
        <v>33963</v>
      </c>
      <c r="J38" s="16">
        <v>10</v>
      </c>
      <c r="K38" s="16">
        <f>J38-I38</f>
        <v>-33953</v>
      </c>
      <c r="L38" s="17">
        <f>(K38/I38)</f>
        <v>-0.999705561935047</v>
      </c>
      <c r="M38" s="1"/>
    </row>
    <row r="39" spans="1:13" ht="15" customHeight="1" x14ac:dyDescent="0.25">
      <c r="A39" s="14" t="s">
        <v>78</v>
      </c>
      <c r="B39" s="14" t="s">
        <v>36</v>
      </c>
      <c r="C39" s="14" t="s">
        <v>36</v>
      </c>
      <c r="D39" s="14" t="s">
        <v>36</v>
      </c>
      <c r="E39" s="15" t="s">
        <v>79</v>
      </c>
      <c r="F39" s="16">
        <v>10</v>
      </c>
      <c r="G39" s="16">
        <v>2372156</v>
      </c>
      <c r="H39" s="16">
        <v>0</v>
      </c>
      <c r="I39" s="16">
        <v>10</v>
      </c>
      <c r="J39" s="16">
        <v>10</v>
      </c>
      <c r="K39" s="18"/>
      <c r="L39" s="17" t="s">
        <v>36</v>
      </c>
      <c r="M39" s="1"/>
    </row>
    <row r="40" spans="1:13" ht="15" customHeight="1" x14ac:dyDescent="0.25">
      <c r="A40" s="10" t="s">
        <v>36</v>
      </c>
      <c r="B40" s="10" t="s">
        <v>36</v>
      </c>
      <c r="C40" s="10" t="s">
        <v>36</v>
      </c>
      <c r="D40" s="10" t="s">
        <v>36</v>
      </c>
      <c r="E40" s="11" t="s">
        <v>80</v>
      </c>
      <c r="F40" s="12">
        <v>330536211</v>
      </c>
      <c r="G40" s="12">
        <v>312442733</v>
      </c>
      <c r="H40" s="12">
        <v>199027902</v>
      </c>
      <c r="I40" s="12">
        <v>340055651</v>
      </c>
      <c r="J40" s="12">
        <v>280298524</v>
      </c>
      <c r="K40" s="12">
        <f>J40-I40</f>
        <v>-59757127</v>
      </c>
      <c r="L40" s="13">
        <f>(K40/I40)</f>
        <v>-0.17572749290968259</v>
      </c>
      <c r="M40" s="1"/>
    </row>
    <row r="41" spans="1:13" ht="15" customHeight="1" x14ac:dyDescent="0.25">
      <c r="A41" s="14" t="s">
        <v>81</v>
      </c>
      <c r="B41" s="14" t="s">
        <v>36</v>
      </c>
      <c r="C41" s="14" t="s">
        <v>36</v>
      </c>
      <c r="D41" s="14" t="s">
        <v>36</v>
      </c>
      <c r="E41" s="15" t="s">
        <v>82</v>
      </c>
      <c r="F41" s="16">
        <v>5482806</v>
      </c>
      <c r="G41" s="16">
        <v>5509166</v>
      </c>
      <c r="H41" s="16">
        <v>3744766</v>
      </c>
      <c r="I41" s="16">
        <v>5640711</v>
      </c>
      <c r="J41" s="16">
        <v>5967459</v>
      </c>
      <c r="K41" s="16">
        <f>J41-I41</f>
        <v>326748</v>
      </c>
      <c r="L41" s="17">
        <f>(K41/I41)</f>
        <v>5.7926740086489098E-2</v>
      </c>
      <c r="M41" s="1"/>
    </row>
    <row r="42" spans="1:13" ht="15" customHeight="1" x14ac:dyDescent="0.25">
      <c r="A42" s="14" t="s">
        <v>83</v>
      </c>
      <c r="B42" s="14" t="s">
        <v>36</v>
      </c>
      <c r="C42" s="14" t="s">
        <v>36</v>
      </c>
      <c r="D42" s="14" t="s">
        <v>36</v>
      </c>
      <c r="E42" s="15" t="s">
        <v>84</v>
      </c>
      <c r="F42" s="16">
        <v>447146</v>
      </c>
      <c r="G42" s="16">
        <v>471863</v>
      </c>
      <c r="H42" s="16">
        <v>407853</v>
      </c>
      <c r="I42" s="16">
        <v>460024</v>
      </c>
      <c r="J42" s="16">
        <v>512205</v>
      </c>
      <c r="K42" s="16">
        <f>J42-I42</f>
        <v>52181</v>
      </c>
      <c r="L42" s="17">
        <f>(K42/I42)</f>
        <v>0.11343103838060623</v>
      </c>
      <c r="M42" s="1"/>
    </row>
    <row r="43" spans="1:13" ht="15" customHeight="1" x14ac:dyDescent="0.25">
      <c r="A43" s="14" t="s">
        <v>85</v>
      </c>
      <c r="B43" s="14" t="s">
        <v>36</v>
      </c>
      <c r="C43" s="14" t="s">
        <v>36</v>
      </c>
      <c r="D43" s="14" t="s">
        <v>36</v>
      </c>
      <c r="E43" s="15" t="s">
        <v>86</v>
      </c>
      <c r="F43" s="16">
        <v>10</v>
      </c>
      <c r="G43" s="16">
        <v>10</v>
      </c>
      <c r="H43" s="16">
        <v>0</v>
      </c>
      <c r="I43" s="16">
        <v>10</v>
      </c>
      <c r="J43" s="16">
        <v>10</v>
      </c>
      <c r="K43" s="18"/>
      <c r="L43" s="17" t="s">
        <v>36</v>
      </c>
      <c r="M43" s="1"/>
    </row>
    <row r="44" spans="1:13" ht="15" customHeight="1" x14ac:dyDescent="0.25">
      <c r="A44" s="14" t="s">
        <v>36</v>
      </c>
      <c r="B44" s="14" t="s">
        <v>49</v>
      </c>
      <c r="C44" s="14" t="s">
        <v>36</v>
      </c>
      <c r="D44" s="14" t="s">
        <v>36</v>
      </c>
      <c r="E44" s="15" t="s">
        <v>87</v>
      </c>
      <c r="F44" s="16">
        <v>10</v>
      </c>
      <c r="G44" s="16">
        <v>10</v>
      </c>
      <c r="H44" s="16">
        <v>0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11</v>
      </c>
      <c r="B45" s="14" t="s">
        <v>36</v>
      </c>
      <c r="C45" s="14" t="s">
        <v>36</v>
      </c>
      <c r="D45" s="14" t="s">
        <v>36</v>
      </c>
      <c r="E45" s="15" t="s">
        <v>39</v>
      </c>
      <c r="F45" s="16">
        <v>20</v>
      </c>
      <c r="G45" s="16">
        <v>20</v>
      </c>
      <c r="H45" s="16">
        <v>0</v>
      </c>
      <c r="I45" s="16">
        <v>20</v>
      </c>
      <c r="J45" s="16">
        <v>0</v>
      </c>
      <c r="K45" s="16">
        <f>J45-I45</f>
        <v>-20</v>
      </c>
      <c r="L45" s="17">
        <f>(K45/I45)</f>
        <v>-1</v>
      </c>
      <c r="M45" s="1"/>
    </row>
    <row r="46" spans="1:13" ht="15" customHeight="1" x14ac:dyDescent="0.25">
      <c r="A46" s="14"/>
      <c r="B46" s="22" t="s">
        <v>36</v>
      </c>
      <c r="C46" s="22" t="s">
        <v>55</v>
      </c>
      <c r="D46" s="22" t="s">
        <v>36</v>
      </c>
      <c r="E46" s="23" t="s">
        <v>136</v>
      </c>
      <c r="F46" s="16">
        <v>10</v>
      </c>
      <c r="G46" s="16">
        <v>10</v>
      </c>
      <c r="H46" s="16">
        <v>0</v>
      </c>
      <c r="I46" s="16">
        <v>10</v>
      </c>
      <c r="J46" s="16">
        <v>10</v>
      </c>
      <c r="K46" s="18"/>
      <c r="L46" s="17" t="s">
        <v>36</v>
      </c>
      <c r="M46" s="1"/>
    </row>
    <row r="47" spans="1:13" ht="15" customHeight="1" x14ac:dyDescent="0.25">
      <c r="A47" s="14"/>
      <c r="B47" s="22"/>
      <c r="C47" s="22"/>
      <c r="D47" s="24" t="s">
        <v>137</v>
      </c>
      <c r="E47" s="25" t="s">
        <v>138</v>
      </c>
      <c r="F47" s="16">
        <v>10</v>
      </c>
      <c r="G47" s="16">
        <v>10</v>
      </c>
      <c r="H47" s="16">
        <v>0</v>
      </c>
      <c r="I47" s="16">
        <v>10</v>
      </c>
      <c r="J47" s="16">
        <v>10</v>
      </c>
      <c r="K47" s="18"/>
      <c r="L47" s="17" t="s">
        <v>36</v>
      </c>
      <c r="M47" s="1"/>
    </row>
    <row r="48" spans="1:13" ht="15" customHeight="1" x14ac:dyDescent="0.25">
      <c r="A48" s="14"/>
      <c r="B48" s="22" t="s">
        <v>36</v>
      </c>
      <c r="C48" s="22" t="s">
        <v>61</v>
      </c>
      <c r="D48" s="22" t="s">
        <v>36</v>
      </c>
      <c r="E48" s="23" t="s">
        <v>139</v>
      </c>
      <c r="F48" s="16">
        <v>10</v>
      </c>
      <c r="G48" s="16">
        <v>10</v>
      </c>
      <c r="H48" s="16">
        <v>0</v>
      </c>
      <c r="I48" s="16">
        <v>10</v>
      </c>
      <c r="J48" s="16">
        <v>10</v>
      </c>
      <c r="K48" s="18"/>
      <c r="L48" s="17" t="s">
        <v>36</v>
      </c>
      <c r="M48" s="1"/>
    </row>
    <row r="49" spans="1:13" ht="15" customHeight="1" x14ac:dyDescent="0.25">
      <c r="A49" s="14"/>
      <c r="B49" s="22" t="s">
        <v>36</v>
      </c>
      <c r="C49" s="22" t="s">
        <v>36</v>
      </c>
      <c r="D49" s="22" t="s">
        <v>42</v>
      </c>
      <c r="E49" s="23" t="s">
        <v>43</v>
      </c>
      <c r="F49" s="16">
        <v>10</v>
      </c>
      <c r="G49" s="16">
        <v>10</v>
      </c>
      <c r="H49" s="16">
        <v>0</v>
      </c>
      <c r="I49" s="16">
        <v>10</v>
      </c>
      <c r="J49" s="16">
        <v>10</v>
      </c>
      <c r="K49" s="18"/>
      <c r="L49" s="17" t="s">
        <v>36</v>
      </c>
      <c r="M49" s="1"/>
    </row>
    <row r="50" spans="1:13" ht="15" customHeight="1" x14ac:dyDescent="0.25">
      <c r="A50" s="14" t="s">
        <v>88</v>
      </c>
      <c r="B50" s="14" t="s">
        <v>36</v>
      </c>
      <c r="C50" s="14" t="s">
        <v>36</v>
      </c>
      <c r="D50" s="14" t="s">
        <v>36</v>
      </c>
      <c r="E50" s="15" t="s">
        <v>89</v>
      </c>
      <c r="F50" s="16">
        <v>62487</v>
      </c>
      <c r="G50" s="16">
        <v>369068</v>
      </c>
      <c r="H50" s="16">
        <v>176160</v>
      </c>
      <c r="I50" s="16">
        <v>64287</v>
      </c>
      <c r="J50" s="16">
        <v>56584</v>
      </c>
      <c r="K50" s="16">
        <f>J50-I50</f>
        <v>-7703</v>
      </c>
      <c r="L50" s="17">
        <f>(K50/I50)</f>
        <v>-0.11982204800348438</v>
      </c>
      <c r="M50" s="1"/>
    </row>
    <row r="51" spans="1:13" ht="15" customHeight="1" x14ac:dyDescent="0.25">
      <c r="A51" s="14" t="s">
        <v>36</v>
      </c>
      <c r="B51" s="14" t="s">
        <v>59</v>
      </c>
      <c r="C51" s="14" t="s">
        <v>36</v>
      </c>
      <c r="D51" s="14" t="s">
        <v>36</v>
      </c>
      <c r="E51" s="15" t="s">
        <v>90</v>
      </c>
      <c r="F51" s="16">
        <v>62487</v>
      </c>
      <c r="G51" s="16">
        <v>369068</v>
      </c>
      <c r="H51" s="16">
        <v>176160</v>
      </c>
      <c r="I51" s="16">
        <v>64287</v>
      </c>
      <c r="J51" s="16">
        <v>56584</v>
      </c>
      <c r="K51" s="16">
        <f>J51-I51</f>
        <v>-7703</v>
      </c>
      <c r="L51" s="17">
        <f>(K51/I51)</f>
        <v>-0.11982204800348438</v>
      </c>
      <c r="M51" s="1"/>
    </row>
    <row r="52" spans="1:13" ht="15" customHeight="1" x14ac:dyDescent="0.25">
      <c r="A52" s="14" t="s">
        <v>91</v>
      </c>
      <c r="B52" s="14" t="s">
        <v>36</v>
      </c>
      <c r="C52" s="14" t="s">
        <v>36</v>
      </c>
      <c r="D52" s="14" t="s">
        <v>36</v>
      </c>
      <c r="E52" s="15" t="s">
        <v>92</v>
      </c>
      <c r="F52" s="16">
        <v>10</v>
      </c>
      <c r="G52" s="16">
        <v>10</v>
      </c>
      <c r="H52" s="16">
        <v>182535</v>
      </c>
      <c r="I52" s="16">
        <v>10</v>
      </c>
      <c r="J52" s="16">
        <v>10</v>
      </c>
      <c r="K52" s="18"/>
      <c r="L52" s="17" t="s">
        <v>36</v>
      </c>
      <c r="M52" s="1"/>
    </row>
    <row r="53" spans="1:13" ht="27" customHeight="1" x14ac:dyDescent="0.25">
      <c r="A53" s="14" t="s">
        <v>36</v>
      </c>
      <c r="B53" s="14" t="s">
        <v>40</v>
      </c>
      <c r="C53" s="14" t="s">
        <v>36</v>
      </c>
      <c r="D53" s="14" t="s">
        <v>36</v>
      </c>
      <c r="E53" s="15" t="s">
        <v>93</v>
      </c>
      <c r="F53" s="16">
        <v>10</v>
      </c>
      <c r="G53" s="16">
        <v>10</v>
      </c>
      <c r="H53" s="16">
        <v>182535</v>
      </c>
      <c r="I53" s="16">
        <v>10</v>
      </c>
      <c r="J53" s="16">
        <v>10</v>
      </c>
      <c r="K53" s="18"/>
      <c r="L53" s="17" t="s">
        <v>36</v>
      </c>
      <c r="M53" s="1"/>
    </row>
    <row r="54" spans="1:13" ht="27" customHeight="1" x14ac:dyDescent="0.25">
      <c r="A54" s="14" t="s">
        <v>94</v>
      </c>
      <c r="B54" s="14" t="s">
        <v>36</v>
      </c>
      <c r="C54" s="14" t="s">
        <v>36</v>
      </c>
      <c r="D54" s="14" t="s">
        <v>36</v>
      </c>
      <c r="E54" s="15" t="s">
        <v>95</v>
      </c>
      <c r="F54" s="16">
        <v>10</v>
      </c>
      <c r="G54" s="16">
        <v>10</v>
      </c>
      <c r="H54" s="16">
        <v>0</v>
      </c>
      <c r="I54" s="16">
        <v>10</v>
      </c>
      <c r="J54" s="16">
        <v>13708</v>
      </c>
      <c r="K54" s="16">
        <f t="shared" ref="K54:K64" si="0">J54-I54</f>
        <v>13698</v>
      </c>
      <c r="L54" s="17">
        <f>(K54/I54)</f>
        <v>1369.8</v>
      </c>
      <c r="M54" s="1"/>
    </row>
    <row r="55" spans="1:13" ht="15" customHeight="1" x14ac:dyDescent="0.25">
      <c r="A55" s="14" t="s">
        <v>36</v>
      </c>
      <c r="B55" s="14" t="s">
        <v>14</v>
      </c>
      <c r="C55" s="14" t="s">
        <v>36</v>
      </c>
      <c r="D55" s="14" t="s">
        <v>36</v>
      </c>
      <c r="E55" s="15" t="s">
        <v>96</v>
      </c>
      <c r="F55" s="16">
        <v>10</v>
      </c>
      <c r="G55" s="16">
        <v>10</v>
      </c>
      <c r="H55" s="16">
        <v>0</v>
      </c>
      <c r="I55" s="16">
        <v>10</v>
      </c>
      <c r="J55" s="16">
        <v>0</v>
      </c>
      <c r="K55" s="16">
        <f t="shared" si="0"/>
        <v>-10</v>
      </c>
      <c r="L55" s="17">
        <f>(K55/I55)</f>
        <v>-1</v>
      </c>
      <c r="M55" s="1"/>
    </row>
    <row r="56" spans="1:13" ht="15" customHeight="1" x14ac:dyDescent="0.25">
      <c r="A56" s="14" t="s">
        <v>36</v>
      </c>
      <c r="B56" s="14" t="s">
        <v>97</v>
      </c>
      <c r="C56" s="14" t="s">
        <v>36</v>
      </c>
      <c r="D56" s="14" t="s">
        <v>36</v>
      </c>
      <c r="E56" s="15" t="s">
        <v>98</v>
      </c>
      <c r="F56" s="16">
        <v>0</v>
      </c>
      <c r="G56" s="16">
        <v>0</v>
      </c>
      <c r="H56" s="16">
        <v>0</v>
      </c>
      <c r="I56" s="16">
        <v>0</v>
      </c>
      <c r="J56" s="16">
        <v>6873</v>
      </c>
      <c r="K56" s="16">
        <f t="shared" si="0"/>
        <v>6873</v>
      </c>
      <c r="L56" s="17" t="s">
        <v>36</v>
      </c>
      <c r="M56" s="1"/>
    </row>
    <row r="57" spans="1:13" ht="15" customHeight="1" x14ac:dyDescent="0.25">
      <c r="A57" s="14" t="s">
        <v>36</v>
      </c>
      <c r="B57" s="14" t="s">
        <v>38</v>
      </c>
      <c r="C57" s="14" t="s">
        <v>36</v>
      </c>
      <c r="D57" s="14" t="s">
        <v>36</v>
      </c>
      <c r="E57" s="15" t="s">
        <v>99</v>
      </c>
      <c r="F57" s="16">
        <v>0</v>
      </c>
      <c r="G57" s="16">
        <v>0</v>
      </c>
      <c r="H57" s="16">
        <v>0</v>
      </c>
      <c r="I57" s="16">
        <v>0</v>
      </c>
      <c r="J57" s="16">
        <v>6835</v>
      </c>
      <c r="K57" s="16">
        <f t="shared" si="0"/>
        <v>6835</v>
      </c>
      <c r="L57" s="17" t="s">
        <v>36</v>
      </c>
      <c r="M57" s="1"/>
    </row>
    <row r="58" spans="1:13" ht="15" customHeight="1" x14ac:dyDescent="0.25">
      <c r="A58" s="14" t="s">
        <v>100</v>
      </c>
      <c r="B58" s="14" t="s">
        <v>36</v>
      </c>
      <c r="C58" s="14" t="s">
        <v>36</v>
      </c>
      <c r="D58" s="14" t="s">
        <v>36</v>
      </c>
      <c r="E58" s="15" t="s">
        <v>101</v>
      </c>
      <c r="F58" s="16">
        <v>30615904</v>
      </c>
      <c r="G58" s="16">
        <v>24548836</v>
      </c>
      <c r="H58" s="16">
        <v>9447143</v>
      </c>
      <c r="I58" s="16">
        <v>31497642</v>
      </c>
      <c r="J58" s="16">
        <v>20793028</v>
      </c>
      <c r="K58" s="16">
        <f t="shared" si="0"/>
        <v>-10704614</v>
      </c>
      <c r="L58" s="17">
        <f t="shared" ref="L58:L64" si="1">(K58/I58)</f>
        <v>-0.33985445640660972</v>
      </c>
      <c r="M58" s="1"/>
    </row>
    <row r="59" spans="1:13" ht="15" customHeight="1" x14ac:dyDescent="0.25">
      <c r="A59" s="14" t="s">
        <v>36</v>
      </c>
      <c r="B59" s="14" t="s">
        <v>40</v>
      </c>
      <c r="C59" s="14" t="s">
        <v>36</v>
      </c>
      <c r="D59" s="14" t="s">
        <v>36</v>
      </c>
      <c r="E59" s="15" t="s">
        <v>102</v>
      </c>
      <c r="F59" s="16">
        <v>30615904</v>
      </c>
      <c r="G59" s="16">
        <v>24548836</v>
      </c>
      <c r="H59" s="16">
        <v>9447143</v>
      </c>
      <c r="I59" s="16">
        <v>31497642</v>
      </c>
      <c r="J59" s="16">
        <v>20793028</v>
      </c>
      <c r="K59" s="16">
        <f t="shared" si="0"/>
        <v>-10704614</v>
      </c>
      <c r="L59" s="17">
        <f t="shared" si="1"/>
        <v>-0.33985445640660972</v>
      </c>
      <c r="M59" s="1"/>
    </row>
    <row r="60" spans="1:13" ht="15" customHeight="1" x14ac:dyDescent="0.25">
      <c r="A60" s="14" t="s">
        <v>103</v>
      </c>
      <c r="B60" s="14" t="s">
        <v>36</v>
      </c>
      <c r="C60" s="14" t="s">
        <v>36</v>
      </c>
      <c r="D60" s="14" t="s">
        <v>36</v>
      </c>
      <c r="E60" s="15" t="s">
        <v>104</v>
      </c>
      <c r="F60" s="16">
        <v>158419781</v>
      </c>
      <c r="G60" s="16">
        <v>134703262</v>
      </c>
      <c r="H60" s="16">
        <v>69019676</v>
      </c>
      <c r="I60" s="16">
        <v>162982271</v>
      </c>
      <c r="J60" s="16">
        <v>112037172</v>
      </c>
      <c r="K60" s="16">
        <f t="shared" si="0"/>
        <v>-50945099</v>
      </c>
      <c r="L60" s="17">
        <f t="shared" si="1"/>
        <v>-0.31258061804771392</v>
      </c>
      <c r="M60" s="1"/>
    </row>
    <row r="61" spans="1:13" ht="15" customHeight="1" x14ac:dyDescent="0.25">
      <c r="A61" s="14" t="s">
        <v>36</v>
      </c>
      <c r="B61" s="14" t="s">
        <v>40</v>
      </c>
      <c r="C61" s="14" t="s">
        <v>36</v>
      </c>
      <c r="D61" s="14" t="s">
        <v>36</v>
      </c>
      <c r="E61" s="15" t="s">
        <v>66</v>
      </c>
      <c r="F61" s="16">
        <v>158419781</v>
      </c>
      <c r="G61" s="16">
        <v>134703262</v>
      </c>
      <c r="H61" s="16">
        <v>69019676</v>
      </c>
      <c r="I61" s="16">
        <v>162982271</v>
      </c>
      <c r="J61" s="16">
        <v>112037172</v>
      </c>
      <c r="K61" s="16">
        <f t="shared" si="0"/>
        <v>-50945099</v>
      </c>
      <c r="L61" s="17">
        <f t="shared" si="1"/>
        <v>-0.31258061804771392</v>
      </c>
      <c r="M61" s="1"/>
    </row>
    <row r="62" spans="1:13" ht="15" customHeight="1" x14ac:dyDescent="0.25">
      <c r="A62" s="14" t="s">
        <v>36</v>
      </c>
      <c r="B62" s="14" t="s">
        <v>36</v>
      </c>
      <c r="C62" s="14" t="s">
        <v>74</v>
      </c>
      <c r="D62" s="14" t="s">
        <v>36</v>
      </c>
      <c r="E62" s="15" t="s">
        <v>105</v>
      </c>
      <c r="F62" s="16">
        <v>158419781</v>
      </c>
      <c r="G62" s="16">
        <v>134703262</v>
      </c>
      <c r="H62" s="16">
        <v>69019676</v>
      </c>
      <c r="I62" s="16">
        <v>162982271</v>
      </c>
      <c r="J62" s="16">
        <v>112037172</v>
      </c>
      <c r="K62" s="16">
        <f t="shared" si="0"/>
        <v>-50945099</v>
      </c>
      <c r="L62" s="17">
        <f t="shared" si="1"/>
        <v>-0.31258061804771392</v>
      </c>
      <c r="M62" s="1"/>
    </row>
    <row r="63" spans="1:13" ht="15" customHeight="1" x14ac:dyDescent="0.25">
      <c r="A63" s="14" t="s">
        <v>106</v>
      </c>
      <c r="B63" s="14" t="s">
        <v>36</v>
      </c>
      <c r="C63" s="14" t="s">
        <v>36</v>
      </c>
      <c r="D63" s="14" t="s">
        <v>36</v>
      </c>
      <c r="E63" s="15" t="s">
        <v>107</v>
      </c>
      <c r="F63" s="16">
        <v>135508027</v>
      </c>
      <c r="G63" s="16">
        <v>134277589</v>
      </c>
      <c r="H63" s="16">
        <v>103486870</v>
      </c>
      <c r="I63" s="16">
        <v>139410656</v>
      </c>
      <c r="J63" s="16">
        <v>140918328</v>
      </c>
      <c r="K63" s="16">
        <f t="shared" si="0"/>
        <v>1507672</v>
      </c>
      <c r="L63" s="17">
        <f t="shared" si="1"/>
        <v>1.0814610900331751E-2</v>
      </c>
      <c r="M63" s="1"/>
    </row>
    <row r="64" spans="1:13" ht="15" customHeight="1" x14ac:dyDescent="0.25">
      <c r="A64" s="14" t="s">
        <v>36</v>
      </c>
      <c r="B64" s="14" t="s">
        <v>14</v>
      </c>
      <c r="C64" s="14" t="s">
        <v>36</v>
      </c>
      <c r="D64" s="14" t="s">
        <v>36</v>
      </c>
      <c r="E64" s="15" t="s">
        <v>108</v>
      </c>
      <c r="F64" s="16">
        <v>135508027</v>
      </c>
      <c r="G64" s="16">
        <v>132887309</v>
      </c>
      <c r="H64" s="16">
        <v>102883558</v>
      </c>
      <c r="I64" s="16">
        <v>139410656</v>
      </c>
      <c r="J64" s="16">
        <v>139868942</v>
      </c>
      <c r="K64" s="16">
        <f t="shared" si="0"/>
        <v>458286</v>
      </c>
      <c r="L64" s="17">
        <f t="shared" si="1"/>
        <v>3.2873096874316407E-3</v>
      </c>
      <c r="M64" s="1"/>
    </row>
    <row r="65" spans="1:13" ht="15" customHeight="1" x14ac:dyDescent="0.25">
      <c r="A65" s="14" t="s">
        <v>36</v>
      </c>
      <c r="B65" s="14" t="s">
        <v>36</v>
      </c>
      <c r="C65" s="14" t="s">
        <v>42</v>
      </c>
      <c r="D65" s="14" t="s">
        <v>36</v>
      </c>
      <c r="E65" s="15" t="s">
        <v>43</v>
      </c>
      <c r="F65" s="16">
        <v>10</v>
      </c>
      <c r="G65" s="16">
        <v>194432</v>
      </c>
      <c r="H65" s="16">
        <v>0</v>
      </c>
      <c r="I65" s="16">
        <v>10</v>
      </c>
      <c r="J65" s="16">
        <v>10</v>
      </c>
      <c r="K65" s="18"/>
      <c r="L65" s="17" t="s">
        <v>36</v>
      </c>
      <c r="M65" s="1"/>
    </row>
    <row r="66" spans="1:13" ht="15" customHeight="1" x14ac:dyDescent="0.25">
      <c r="A66" s="14" t="s">
        <v>36</v>
      </c>
      <c r="B66" s="14" t="s">
        <v>36</v>
      </c>
      <c r="C66" s="14" t="s">
        <v>109</v>
      </c>
      <c r="D66" s="14" t="s">
        <v>36</v>
      </c>
      <c r="E66" s="15" t="s">
        <v>110</v>
      </c>
      <c r="F66" s="16">
        <v>2511404</v>
      </c>
      <c r="G66" s="16">
        <v>2511404</v>
      </c>
      <c r="H66" s="16">
        <v>638085</v>
      </c>
      <c r="I66" s="16">
        <v>2583732</v>
      </c>
      <c r="J66" s="16">
        <v>2380332</v>
      </c>
      <c r="K66" s="16">
        <f t="shared" ref="K66:K76" si="2">J66-I66</f>
        <v>-203400</v>
      </c>
      <c r="L66" s="17">
        <f t="shared" ref="L66:L72" si="3">(K66/I66)</f>
        <v>-7.8723335082740778E-2</v>
      </c>
      <c r="M66" s="1"/>
    </row>
    <row r="67" spans="1:13" ht="15" customHeight="1" x14ac:dyDescent="0.25">
      <c r="A67" s="14" t="s">
        <v>36</v>
      </c>
      <c r="B67" s="14" t="s">
        <v>36</v>
      </c>
      <c r="C67" s="14" t="s">
        <v>111</v>
      </c>
      <c r="D67" s="14" t="s">
        <v>36</v>
      </c>
      <c r="E67" s="15" t="s">
        <v>112</v>
      </c>
      <c r="F67" s="16">
        <v>11038</v>
      </c>
      <c r="G67" s="16">
        <v>11038</v>
      </c>
      <c r="H67" s="16">
        <v>0</v>
      </c>
      <c r="I67" s="16">
        <v>11356</v>
      </c>
      <c r="J67" s="16">
        <v>12458</v>
      </c>
      <c r="K67" s="16">
        <f t="shared" si="2"/>
        <v>1102</v>
      </c>
      <c r="L67" s="17">
        <f t="shared" si="3"/>
        <v>9.7041211694258542E-2</v>
      </c>
      <c r="M67" s="1"/>
    </row>
    <row r="68" spans="1:13" ht="15" customHeight="1" x14ac:dyDescent="0.25">
      <c r="A68" s="14" t="s">
        <v>36</v>
      </c>
      <c r="B68" s="14" t="s">
        <v>36</v>
      </c>
      <c r="C68" s="14" t="s">
        <v>113</v>
      </c>
      <c r="D68" s="14" t="s">
        <v>36</v>
      </c>
      <c r="E68" s="15" t="s">
        <v>114</v>
      </c>
      <c r="F68" s="16">
        <v>15335331</v>
      </c>
      <c r="G68" s="16">
        <v>14835331</v>
      </c>
      <c r="H68" s="16">
        <v>15105042</v>
      </c>
      <c r="I68" s="16">
        <v>15776989</v>
      </c>
      <c r="J68" s="16">
        <v>19455618</v>
      </c>
      <c r="K68" s="16">
        <f t="shared" si="2"/>
        <v>3678629</v>
      </c>
      <c r="L68" s="17">
        <f t="shared" si="3"/>
        <v>0.23316419882146081</v>
      </c>
      <c r="M68" s="1"/>
    </row>
    <row r="69" spans="1:13" ht="15" customHeight="1" x14ac:dyDescent="0.25">
      <c r="A69" s="14" t="s">
        <v>36</v>
      </c>
      <c r="B69" s="14" t="s">
        <v>36</v>
      </c>
      <c r="C69" s="14" t="s">
        <v>115</v>
      </c>
      <c r="D69" s="14" t="s">
        <v>36</v>
      </c>
      <c r="E69" s="15" t="s">
        <v>116</v>
      </c>
      <c r="F69" s="16">
        <v>68918089</v>
      </c>
      <c r="G69" s="16">
        <v>69102949</v>
      </c>
      <c r="H69" s="16">
        <v>52797978</v>
      </c>
      <c r="I69" s="16">
        <v>70902928</v>
      </c>
      <c r="J69" s="16">
        <v>74954812</v>
      </c>
      <c r="K69" s="16">
        <f t="shared" si="2"/>
        <v>4051884</v>
      </c>
      <c r="L69" s="17">
        <f t="shared" si="3"/>
        <v>5.7146920646210832E-2</v>
      </c>
      <c r="M69" s="1"/>
    </row>
    <row r="70" spans="1:13" ht="15" customHeight="1" x14ac:dyDescent="0.25">
      <c r="A70" s="14" t="s">
        <v>36</v>
      </c>
      <c r="B70" s="14" t="s">
        <v>36</v>
      </c>
      <c r="C70" s="14" t="s">
        <v>117</v>
      </c>
      <c r="D70" s="14" t="s">
        <v>36</v>
      </c>
      <c r="E70" s="15" t="s">
        <v>118</v>
      </c>
      <c r="F70" s="16">
        <v>10071873</v>
      </c>
      <c r="G70" s="16">
        <v>10071873</v>
      </c>
      <c r="H70" s="16">
        <v>2180357</v>
      </c>
      <c r="I70" s="16">
        <v>10361943</v>
      </c>
      <c r="J70" s="16">
        <v>9141407</v>
      </c>
      <c r="K70" s="16">
        <f t="shared" si="2"/>
        <v>-1220536</v>
      </c>
      <c r="L70" s="17">
        <f t="shared" si="3"/>
        <v>-0.11779026385302448</v>
      </c>
      <c r="M70" s="1"/>
    </row>
    <row r="71" spans="1:13" ht="15" customHeight="1" x14ac:dyDescent="0.25">
      <c r="A71" s="14" t="s">
        <v>36</v>
      </c>
      <c r="B71" s="14" t="s">
        <v>36</v>
      </c>
      <c r="C71" s="14" t="s">
        <v>119</v>
      </c>
      <c r="D71" s="14" t="s">
        <v>36</v>
      </c>
      <c r="E71" s="15" t="s">
        <v>120</v>
      </c>
      <c r="F71" s="16">
        <v>13965909</v>
      </c>
      <c r="G71" s="16">
        <v>13965909</v>
      </c>
      <c r="H71" s="16">
        <v>16282276</v>
      </c>
      <c r="I71" s="16">
        <v>14368127</v>
      </c>
      <c r="J71" s="16">
        <v>8448718</v>
      </c>
      <c r="K71" s="16">
        <f t="shared" si="2"/>
        <v>-5919409</v>
      </c>
      <c r="L71" s="17">
        <f t="shared" si="3"/>
        <v>-0.41198195144015637</v>
      </c>
      <c r="M71" s="1"/>
    </row>
    <row r="72" spans="1:13" ht="15" customHeight="1" x14ac:dyDescent="0.25">
      <c r="A72" s="14" t="s">
        <v>36</v>
      </c>
      <c r="B72" s="14" t="s">
        <v>36</v>
      </c>
      <c r="C72" s="14" t="s">
        <v>121</v>
      </c>
      <c r="D72" s="14" t="s">
        <v>36</v>
      </c>
      <c r="E72" s="15" t="s">
        <v>122</v>
      </c>
      <c r="F72" s="16">
        <v>24694373</v>
      </c>
      <c r="G72" s="16">
        <v>22194373</v>
      </c>
      <c r="H72" s="16">
        <v>15879820</v>
      </c>
      <c r="I72" s="16">
        <v>25405571</v>
      </c>
      <c r="J72" s="16">
        <v>25475587</v>
      </c>
      <c r="K72" s="16">
        <f t="shared" si="2"/>
        <v>70016</v>
      </c>
      <c r="L72" s="17">
        <f t="shared" si="3"/>
        <v>2.7559309727775848E-3</v>
      </c>
      <c r="M72" s="1"/>
    </row>
    <row r="73" spans="1:13" ht="15" customHeight="1" x14ac:dyDescent="0.25">
      <c r="A73" s="14" t="s">
        <v>36</v>
      </c>
      <c r="B73" s="14" t="s">
        <v>49</v>
      </c>
      <c r="C73" s="14" t="s">
        <v>36</v>
      </c>
      <c r="D73" s="14" t="s">
        <v>36</v>
      </c>
      <c r="E73" s="15" t="s">
        <v>123</v>
      </c>
      <c r="F73" s="16">
        <v>0</v>
      </c>
      <c r="G73" s="16">
        <v>1390280</v>
      </c>
      <c r="H73" s="16">
        <v>603312</v>
      </c>
      <c r="I73" s="16">
        <v>0</v>
      </c>
      <c r="J73" s="16">
        <v>1049386</v>
      </c>
      <c r="K73" s="16">
        <f t="shared" si="2"/>
        <v>1049386</v>
      </c>
      <c r="L73" s="17" t="s">
        <v>36</v>
      </c>
      <c r="M73" s="1"/>
    </row>
    <row r="74" spans="1:13" ht="27" customHeight="1" x14ac:dyDescent="0.25">
      <c r="A74" s="14" t="s">
        <v>36</v>
      </c>
      <c r="B74" s="14" t="s">
        <v>36</v>
      </c>
      <c r="C74" s="14" t="s">
        <v>74</v>
      </c>
      <c r="D74" s="14" t="s">
        <v>36</v>
      </c>
      <c r="E74" s="15" t="s">
        <v>124</v>
      </c>
      <c r="F74" s="16">
        <v>0</v>
      </c>
      <c r="G74" s="16">
        <v>0</v>
      </c>
      <c r="H74" s="16">
        <v>0</v>
      </c>
      <c r="I74" s="16">
        <v>0</v>
      </c>
      <c r="J74" s="16">
        <v>10</v>
      </c>
      <c r="K74" s="16">
        <f t="shared" si="2"/>
        <v>10</v>
      </c>
      <c r="L74" s="17" t="s">
        <v>36</v>
      </c>
      <c r="M74" s="1"/>
    </row>
    <row r="75" spans="1:13" ht="27" customHeight="1" x14ac:dyDescent="0.25">
      <c r="A75" s="14" t="s">
        <v>36</v>
      </c>
      <c r="B75" s="14" t="s">
        <v>36</v>
      </c>
      <c r="C75" s="14" t="s">
        <v>125</v>
      </c>
      <c r="D75" s="14" t="s">
        <v>36</v>
      </c>
      <c r="E75" s="15" t="s">
        <v>126</v>
      </c>
      <c r="F75" s="16">
        <v>0</v>
      </c>
      <c r="G75" s="16">
        <v>477296</v>
      </c>
      <c r="H75" s="16">
        <v>0</v>
      </c>
      <c r="I75" s="16">
        <v>0</v>
      </c>
      <c r="J75" s="16">
        <v>205760</v>
      </c>
      <c r="K75" s="16">
        <f t="shared" si="2"/>
        <v>205760</v>
      </c>
      <c r="L75" s="17" t="s">
        <v>36</v>
      </c>
      <c r="M75" s="1"/>
    </row>
    <row r="76" spans="1:13" ht="15" customHeight="1" x14ac:dyDescent="0.25">
      <c r="A76" s="14" t="s">
        <v>36</v>
      </c>
      <c r="B76" s="14" t="s">
        <v>36</v>
      </c>
      <c r="C76" s="14" t="s">
        <v>127</v>
      </c>
      <c r="D76" s="14" t="s">
        <v>36</v>
      </c>
      <c r="E76" s="15" t="s">
        <v>128</v>
      </c>
      <c r="F76" s="16">
        <v>0</v>
      </c>
      <c r="G76" s="16">
        <v>912984</v>
      </c>
      <c r="H76" s="16">
        <v>603312</v>
      </c>
      <c r="I76" s="16">
        <v>0</v>
      </c>
      <c r="J76" s="16">
        <v>843616</v>
      </c>
      <c r="K76" s="16">
        <f t="shared" si="2"/>
        <v>843616</v>
      </c>
      <c r="L76" s="17" t="s">
        <v>36</v>
      </c>
      <c r="M76" s="1"/>
    </row>
    <row r="77" spans="1:13" ht="15" customHeight="1" x14ac:dyDescent="0.25">
      <c r="A77" s="14" t="s">
        <v>129</v>
      </c>
      <c r="B77" s="14" t="s">
        <v>36</v>
      </c>
      <c r="C77" s="14" t="s">
        <v>36</v>
      </c>
      <c r="D77" s="14" t="s">
        <v>36</v>
      </c>
      <c r="E77" s="15" t="s">
        <v>130</v>
      </c>
      <c r="F77" s="16">
        <v>10</v>
      </c>
      <c r="G77" s="16">
        <v>12562899</v>
      </c>
      <c r="H77" s="16">
        <v>12562899</v>
      </c>
      <c r="I77" s="16">
        <v>10</v>
      </c>
      <c r="J77" s="16">
        <v>10</v>
      </c>
      <c r="K77" s="18"/>
      <c r="L77" s="17" t="s">
        <v>36</v>
      </c>
      <c r="M77" s="1"/>
    </row>
    <row r="78" spans="1:13" ht="15" customHeight="1" x14ac:dyDescent="0.25">
      <c r="A78" s="14" t="s">
        <v>36</v>
      </c>
      <c r="B78" s="14" t="s">
        <v>51</v>
      </c>
      <c r="C78" s="14" t="s">
        <v>36</v>
      </c>
      <c r="D78" s="14" t="s">
        <v>36</v>
      </c>
      <c r="E78" s="15" t="s">
        <v>131</v>
      </c>
      <c r="F78" s="16">
        <v>10</v>
      </c>
      <c r="G78" s="16">
        <v>12562899</v>
      </c>
      <c r="H78" s="16">
        <v>12562899</v>
      </c>
      <c r="I78" s="16">
        <v>10</v>
      </c>
      <c r="J78" s="16">
        <v>10</v>
      </c>
      <c r="K78" s="18"/>
      <c r="L78" s="17" t="s">
        <v>36</v>
      </c>
      <c r="M78" s="1"/>
    </row>
    <row r="79" spans="1:13" ht="15" customHeight="1" x14ac:dyDescent="0.25">
      <c r="A79" s="14" t="s">
        <v>132</v>
      </c>
      <c r="B79" s="14" t="s">
        <v>36</v>
      </c>
      <c r="C79" s="14" t="s">
        <v>36</v>
      </c>
      <c r="D79" s="14" t="s">
        <v>36</v>
      </c>
      <c r="E79" s="15" t="s">
        <v>133</v>
      </c>
      <c r="F79" s="16">
        <v>0</v>
      </c>
      <c r="G79" s="16">
        <v>0</v>
      </c>
      <c r="H79" s="16">
        <v>0</v>
      </c>
      <c r="I79" s="16">
        <v>0</v>
      </c>
      <c r="J79" s="16">
        <v>10</v>
      </c>
      <c r="K79" s="16">
        <f>J79-I79</f>
        <v>10</v>
      </c>
      <c r="L79" s="17" t="s">
        <v>36</v>
      </c>
      <c r="M79" s="1"/>
    </row>
    <row r="80" spans="1:13" ht="15" customHeight="1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"/>
    </row>
    <row r="81" spans="1:13" ht="1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"/>
    </row>
    <row r="82" spans="1:1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 customHeight="1" x14ac:dyDescent="0.25">
      <c r="A83" s="28" t="s">
        <v>134</v>
      </c>
      <c r="B83" s="29"/>
      <c r="C83" s="29"/>
      <c r="D83" s="29"/>
      <c r="E83" s="29"/>
      <c r="F83" s="20">
        <v>172053933</v>
      </c>
      <c r="G83" s="20">
        <v>164807504</v>
      </c>
      <c r="H83" s="20">
        <v>117269167</v>
      </c>
      <c r="I83" s="20">
        <v>177009083</v>
      </c>
      <c r="J83" s="20">
        <v>168204748</v>
      </c>
      <c r="K83" s="20">
        <v>-8804335</v>
      </c>
      <c r="L83" s="21">
        <v>-4.9739453200828121E-2</v>
      </c>
      <c r="M83" s="1"/>
    </row>
    <row r="84" spans="1:13" ht="15" customHeight="1" x14ac:dyDescent="0.25">
      <c r="A84" s="30" t="s">
        <v>135</v>
      </c>
      <c r="B84" s="31"/>
      <c r="C84" s="31"/>
      <c r="D84" s="31"/>
      <c r="E84" s="31"/>
      <c r="F84" s="31"/>
      <c r="G84" s="31"/>
      <c r="H84" s="31"/>
      <c r="I84" s="31"/>
      <c r="J84" s="31"/>
      <c r="K84" s="1"/>
      <c r="L84" s="1"/>
      <c r="M84" s="1"/>
    </row>
    <row r="85" spans="1:13" ht="5.0999999999999996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83:E83"/>
    <mergeCell ref="A84:J84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19685039370078741" right="0.19685039370078741" top="0.19685039370078741" bottom="0.19685039370078741" header="0" footer="0"/>
  <pageSetup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2026-09-29T17:10:24Z</dcterms:created>
  <dcterms:modified xsi:type="dcterms:W3CDTF">2026-09-29T18:46:21Z</dcterms:modified>
</cp:coreProperties>
</file>