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7567B33-1901-4287-9F56-39513001BA2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analitico'!$A$1:$L$86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9" i="1" l="1"/>
  <c r="L49" i="1" s="1"/>
  <c r="K81" i="1"/>
  <c r="K78" i="1"/>
  <c r="K77" i="1"/>
  <c r="K76" i="1"/>
  <c r="K75" i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K58" i="1"/>
  <c r="K57" i="1"/>
  <c r="L57" i="1" s="1"/>
  <c r="K56" i="1"/>
  <c r="L56" i="1" s="1"/>
  <c r="K53" i="1"/>
  <c r="L53" i="1" s="1"/>
  <c r="K52" i="1"/>
  <c r="L52" i="1" s="1"/>
  <c r="K51" i="1"/>
  <c r="L51" i="1" s="1"/>
  <c r="K50" i="1"/>
  <c r="L50" i="1" s="1"/>
  <c r="K48" i="1"/>
  <c r="L48" i="1" s="1"/>
  <c r="K47" i="1"/>
  <c r="L47" i="1" s="1"/>
  <c r="K44" i="1"/>
  <c r="L44" i="1" s="1"/>
  <c r="K43" i="1"/>
  <c r="L43" i="1" s="1"/>
  <c r="K42" i="1"/>
  <c r="L42" i="1" s="1"/>
  <c r="K40" i="1"/>
  <c r="L40" i="1" s="1"/>
  <c r="K39" i="1"/>
  <c r="L39" i="1" s="1"/>
  <c r="K38" i="1"/>
  <c r="L38" i="1" s="1"/>
  <c r="K37" i="1"/>
  <c r="L37" i="1" s="1"/>
  <c r="K31" i="1"/>
  <c r="L31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<sst xmlns="http://schemas.openxmlformats.org/spreadsheetml/2006/main" count="408" uniqueCount="140">
  <si>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</si>
  <si>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</si>
  <si>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</si>
  <si>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</si>
  <si>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</si>
  <si>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VIVIENDA Y URBANISMO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</si>
  <si>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</si>
  <si>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</si>
  <si>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</si>
  <si>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SERVIU REGIÓN DE ATACAMA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</si>
  <si>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</si>
  <si>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</si>
  <si>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</si>
  <si>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</si>
  <si>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</si>
  <si>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</si>
  <si>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</si>
  <si>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</si>
  <si>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</si>
  <si>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</si>
  <si>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</si>
  <si>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</si>
  <si>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</si>
  <si>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</si>
  <si>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</si>
  <si>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</si>
  <si>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</si>
  <si>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</si>
  <si>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</si>
  <si>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</si>
  <si>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</si>
  <si>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</si>
  <si>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</si>
  <si>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</si>
  <si>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</si>
  <si>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</si>
  <si>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</si>
  <si>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</si>
  <si>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</si>
  <si>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</si>
  <si>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</si>
  <si>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</si>
  <si>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</si>
  <si>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Programa Asentamientos Precarios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</si>
  <si>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</si>
  <si>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</si>
  <si>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</si>
  <si>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</si>
  <si>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Arriendo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</si>
  <si>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</si>
  <si>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</si>
  <si>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</si>
  <si>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</si>
  <si>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Venta de Bienes</t>
    </r>
  </si>
  <si>
    <r>
      <rPr>
        <sz val="10"/>
        <rFont val="Times New Roman"/>
        <family val="1"/>
      </rPr>
      <t>Venta de Servicios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</si>
  <si>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</si>
  <si>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</si>
  <si>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</si>
  <si>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</si>
  <si>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</si>
  <si>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</si>
  <si>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</si>
  <si>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</si>
  <si>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</si>
  <si>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</si>
  <si>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</si>
  <si>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Hipotecarios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</si>
  <si>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</si>
  <si>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</si>
  <si>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Del Sector Privado</t>
    </r>
  </si>
  <si>
    <r>
      <rPr>
        <sz val="10"/>
        <rFont val="Times New Roman"/>
        <family val="1"/>
      </rPr>
      <t>De Otras Entidades Públicas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</si>
  <si>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</si>
  <si>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De Municipalidades para Pavimentos Participativos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</si>
  <si>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</si>
  <si>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De Municipalidades para Programa Rehabilitación de Espacios Públicos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</si>
  <si>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</si>
  <si>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De Municipalidades para Conservación y Mantención de Parques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</si>
  <si>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</si>
  <si>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</si>
  <si>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</si>
  <si>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</si>
  <si>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</si>
  <si>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</si>
  <si>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</si>
  <si>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</si>
  <si>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</si>
  <si>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</si>
  <si>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</si>
  <si>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</si>
  <si>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</si>
  <si>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</si>
  <si>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</si>
  <si>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</si>
  <si>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</si>
  <si>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</si>
  <si>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</si>
  <si>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</si>
  <si>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Terrenos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</si>
  <si>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</si>
  <si>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</si>
  <si>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</si>
  <si>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</si>
  <si>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</si>
  <si>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</si>
  <si>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</si>
  <si>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</si>
  <si>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Préstamos Subsidio Habitacional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</si>
  <si>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</si>
  <si>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</si>
  <si>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</si>
  <si>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028</t>
    </r>
  </si>
  <si>
    <r>
      <rPr>
        <sz val="10"/>
        <rFont val="Times New Roman"/>
        <family val="1"/>
      </rPr>
      <t>Subsidio de Protección del Patrimonio Familiar</t>
    </r>
  </si>
  <si>
    <r>
      <rPr>
        <sz val="10"/>
        <rFont val="Times New Roman"/>
        <family val="1"/>
      </rPr>
      <t>127</t>
    </r>
  </si>
  <si>
    <r>
      <rPr>
        <sz val="10"/>
        <rFont val="Times New Roman"/>
        <family val="1"/>
      </rPr>
      <t>Subsidios Leasing</t>
    </r>
  </si>
  <si>
    <r>
      <rPr>
        <sz val="10"/>
        <rFont val="Times New Roman"/>
        <family val="1"/>
      </rPr>
      <t>132</t>
    </r>
  </si>
  <si>
    <r>
      <rPr>
        <sz val="10"/>
        <rFont val="Times New Roman"/>
        <family val="1"/>
      </rPr>
      <t>Sistema Integrado de Subsidio</t>
    </r>
  </si>
  <si>
    <r>
      <rPr>
        <sz val="10"/>
        <rFont val="Times New Roman"/>
        <family val="1"/>
      </rPr>
      <t>133</t>
    </r>
  </si>
  <si>
    <r>
      <rPr>
        <sz val="10"/>
        <rFont val="Times New Roman"/>
        <family val="1"/>
      </rPr>
      <t>Fondo Solidario de Elección de Vivienda</t>
    </r>
  </si>
  <si>
    <r>
      <rPr>
        <sz val="10"/>
        <rFont val="Times New Roman"/>
        <family val="1"/>
      </rPr>
      <t>135</t>
    </r>
  </si>
  <si>
    <r>
      <rPr>
        <sz val="10"/>
        <rFont val="Times New Roman"/>
        <family val="1"/>
      </rPr>
      <t>Programa Mejoramiento de Vivienda y Barrios</t>
    </r>
  </si>
  <si>
    <r>
      <rPr>
        <sz val="10"/>
        <rFont val="Times New Roman"/>
        <family val="1"/>
      </rPr>
      <t>136</t>
    </r>
  </si>
  <si>
    <r>
      <rPr>
        <sz val="10"/>
        <rFont val="Times New Roman"/>
        <family val="1"/>
      </rPr>
      <t>Programa Habitabilidad Rural</t>
    </r>
  </si>
  <si>
    <r>
      <rPr>
        <sz val="10"/>
        <rFont val="Times New Roman"/>
        <family val="1"/>
      </rPr>
      <t>138</t>
    </r>
  </si>
  <si>
    <r>
      <rPr>
        <sz val="10"/>
        <rFont val="Times New Roman"/>
        <family val="1"/>
      </rPr>
      <t>Programa de Integración Social y Territorial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</si>
  <si>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</si>
  <si>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Municipalidades para el Programa Asentamientos Precarios</t>
    </r>
  </si>
  <si>
    <r>
      <rPr>
        <sz val="10"/>
        <rFont val="Times New Roman"/>
        <family val="1"/>
      </rPr>
      <t>102</t>
    </r>
  </si>
  <si>
    <r>
      <rPr>
        <sz val="10"/>
        <rFont val="Times New Roman"/>
        <family val="1"/>
      </rPr>
      <t>Municipalidades para el Programa Recuperación de Barrios</t>
    </r>
  </si>
  <si>
    <r>
      <rPr>
        <sz val="10"/>
        <rFont val="Times New Roman"/>
        <family val="1"/>
      </rPr>
      <t>106</t>
    </r>
  </si>
  <si>
    <r>
      <rPr>
        <sz val="10"/>
        <rFont val="Times New Roman"/>
        <family val="1"/>
      </rPr>
      <t>Municipalidades para Pequeñas Localides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</si>
  <si>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</si>
  <si>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</si>
  <si>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</si>
  <si>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</si>
  <si>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</si>
  <si>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</si>
  <si>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</si>
  <si>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010</t>
  </si>
  <si>
    <t>Programa Asentamientos Precarios</t>
  </si>
  <si>
    <t>Donación Minera Candelaria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</si>
</sst>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46" borderId="14" xfId="0" applyFont="1" applyFill="1" applyBorder="1" applyAlignment="1">
      <alignment horizontal="center" vertical="top" wrapText="1"/>
    </xf>
    <xf numFmtId="0" fontId="5" fillId="46" borderId="15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 applyProtection="1">
      <alignment wrapText="1"/>
      <protection locked="0"/>
    </xf>
    <xf numFmtId="0" fontId="7" fillId="0" borderId="0" xfId="0" applyFont="1"/>
    <xf numFmtId="0" fontId="8" fillId="5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 applyProtection="1">
      <alignment horizontal="center" vertical="top" wrapText="1"/>
      <protection locked="0"/>
    </xf>
    <xf numFmtId="0" fontId="7" fillId="4" borderId="0" xfId="0" applyFont="1" applyFill="1" applyProtection="1">
      <protection locked="0"/>
    </xf>
    <xf numFmtId="0" fontId="9" fillId="7" borderId="1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9" fillId="20" borderId="1" xfId="0" applyFont="1" applyFill="1" applyBorder="1" applyAlignment="1">
      <alignment horizontal="center" vertical="top" wrapText="1"/>
    </xf>
    <xf numFmtId="0" fontId="8" fillId="21" borderId="8" xfId="0" applyFont="1" applyFill="1" applyBorder="1" applyAlignment="1">
      <alignment horizontal="center" vertical="center" wrapText="1"/>
    </xf>
    <xf numFmtId="0" fontId="8" fillId="21" borderId="8" xfId="0" applyFont="1" applyFill="1" applyBorder="1" applyAlignment="1">
      <alignment horizontal="center" vertical="center"/>
    </xf>
    <xf numFmtId="0" fontId="8" fillId="22" borderId="9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8" fillId="24" borderId="8" xfId="0" applyFont="1" applyFill="1" applyBorder="1" applyAlignment="1" applyProtection="1">
      <alignment horizontal="center" vertical="center" wrapText="1"/>
      <protection locked="0"/>
    </xf>
    <xf numFmtId="0" fontId="8" fillId="24" borderId="8" xfId="0" applyFont="1" applyFill="1" applyBorder="1" applyAlignment="1" applyProtection="1">
      <alignment horizontal="center" vertical="center"/>
      <protection locked="0"/>
    </xf>
    <xf numFmtId="0" fontId="8" fillId="25" borderId="10" xfId="0" applyFont="1" applyFill="1" applyBorder="1" applyAlignment="1">
      <alignment horizontal="center" vertical="top" wrapText="1"/>
    </xf>
    <xf numFmtId="0" fontId="8" fillId="26" borderId="10" xfId="0" applyFont="1" applyFill="1" applyBorder="1" applyAlignment="1">
      <alignment horizontal="center" vertical="top" wrapText="1"/>
    </xf>
    <xf numFmtId="0" fontId="8" fillId="27" borderId="11" xfId="0" applyFont="1" applyFill="1" applyBorder="1" applyAlignment="1">
      <alignment horizontal="center" vertical="center" wrapText="1"/>
    </xf>
    <xf numFmtId="0" fontId="8" fillId="28" borderId="11" xfId="0" applyFont="1" applyFill="1" applyBorder="1" applyAlignment="1">
      <alignment horizontal="center" vertical="center" wrapText="1"/>
    </xf>
    <xf numFmtId="0" fontId="8" fillId="27" borderId="11" xfId="0" applyFont="1" applyFill="1" applyBorder="1" applyAlignment="1">
      <alignment horizontal="center" vertical="center" wrapText="1"/>
    </xf>
    <xf numFmtId="0" fontId="8" fillId="29" borderId="11" xfId="0" applyFont="1" applyFill="1" applyBorder="1" applyAlignment="1" applyProtection="1">
      <alignment horizontal="center" vertical="center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8" fillId="31" borderId="8" xfId="0" applyFont="1" applyFill="1" applyBorder="1" applyAlignment="1">
      <alignment horizontal="left" vertical="top"/>
    </xf>
    <xf numFmtId="3" fontId="8" fillId="32" borderId="8" xfId="0" applyNumberFormat="1" applyFont="1" applyFill="1" applyBorder="1" applyAlignment="1">
      <alignment horizontal="right" vertical="top" wrapText="1"/>
    </xf>
    <xf numFmtId="164" fontId="8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7" fillId="38" borderId="12" xfId="0" applyFont="1" applyFill="1" applyBorder="1" applyAlignment="1" applyProtection="1">
      <alignment wrapText="1"/>
      <protection locked="0"/>
    </xf>
    <xf numFmtId="0" fontId="7" fillId="38" borderId="16" xfId="0" applyFont="1" applyFill="1" applyBorder="1" applyAlignment="1" applyProtection="1">
      <alignment wrapText="1"/>
      <protection locked="0"/>
    </xf>
    <xf numFmtId="0" fontId="7" fillId="38" borderId="16" xfId="0" applyFont="1" applyFill="1" applyBorder="1" applyProtection="1">
      <protection locked="0"/>
    </xf>
    <xf numFmtId="0" fontId="7" fillId="39" borderId="13" xfId="0" applyFont="1" applyFill="1" applyBorder="1" applyAlignment="1" applyProtection="1">
      <alignment wrapText="1"/>
      <protection locked="0"/>
    </xf>
    <xf numFmtId="0" fontId="7" fillId="39" borderId="13" xfId="0" applyFont="1" applyFill="1" applyBorder="1" applyProtection="1">
      <protection locked="0"/>
    </xf>
    <xf numFmtId="0" fontId="8" fillId="40" borderId="9" xfId="0" applyFont="1" applyFill="1" applyBorder="1" applyAlignment="1">
      <alignment horizontal="left" vertical="top" wrapText="1"/>
    </xf>
    <xf numFmtId="0" fontId="8" fillId="41" borderId="9" xfId="0" applyFont="1" applyFill="1" applyBorder="1" applyAlignment="1" applyProtection="1">
      <alignment horizontal="left" vertical="top" wrapText="1"/>
      <protection locked="0"/>
    </xf>
    <xf numFmtId="3" fontId="8" fillId="42" borderId="9" xfId="0" applyNumberFormat="1" applyFont="1" applyFill="1" applyBorder="1" applyAlignment="1">
      <alignment horizontal="right" vertical="center" wrapText="1"/>
    </xf>
    <xf numFmtId="164" fontId="8" fillId="43" borderId="9" xfId="0" applyNumberFormat="1" applyFont="1" applyFill="1" applyBorder="1" applyAlignment="1">
      <alignment horizontal="right" vertical="center" wrapText="1"/>
    </xf>
    <xf numFmtId="0" fontId="10" fillId="44" borderId="1" xfId="0" applyFont="1" applyFill="1" applyBorder="1" applyAlignment="1">
      <alignment horizontal="left" wrapText="1"/>
    </xf>
    <xf numFmtId="0" fontId="10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7"/>
  <sheetViews>
    <sheetView tabSelected="1" view="pageBreakPreview" zoomScale="115" zoomScaleNormal="100" zoomScaleSheetLayoutView="115" workbookViewId="0">
      <selection activeCell="E21" sqref="E21"/>
    </sheetView>
  </sheetViews>
  <sheetFormatPr baseColWidth="10" defaultColWidth="9.140625" defaultRowHeight="15" x14ac:dyDescent="0.25"/>
  <cols>
    <col min="1" max="1" width="4.7109375" style="6" customWidth="1"/>
    <col min="2" max="2" width="5" style="6" customWidth="1"/>
    <col min="3" max="3" width="4.85546875" style="6" customWidth="1"/>
    <col min="4" max="4" width="5.140625" style="6" customWidth="1"/>
    <col min="5" max="5" width="58.140625" style="6" customWidth="1"/>
    <col min="6" max="12" width="15" style="6" customWidth="1"/>
    <col min="13" max="13" width="5.42578125" style="6" customWidth="1"/>
    <col min="14" max="16384" width="9.140625" style="6"/>
  </cols>
  <sheetData>
    <row r="1" spans="1:13" ht="17.100000000000001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</row>
    <row r="2" spans="1:13" ht="17.100000000000001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</row>
    <row r="3" spans="1:13" ht="12.75" customHeight="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5"/>
      <c r="L3" s="5"/>
      <c r="M3" s="5"/>
    </row>
    <row r="4" spans="1:13" x14ac:dyDescent="0.25">
      <c r="A4" s="5"/>
      <c r="B4" s="5"/>
      <c r="C4" s="5"/>
      <c r="D4" s="5"/>
      <c r="E4" s="9"/>
      <c r="F4" s="5"/>
      <c r="G4" s="5"/>
      <c r="H4" s="10" t="s">
        <v>3</v>
      </c>
      <c r="I4" s="5"/>
      <c r="J4" s="5"/>
      <c r="K4" s="5"/>
      <c r="L4" s="5"/>
      <c r="M4" s="5"/>
    </row>
    <row r="5" spans="1:13" ht="15" customHeight="1" x14ac:dyDescent="0.25">
      <c r="A5" s="11" t="s">
        <v>4</v>
      </c>
      <c r="B5" s="12"/>
      <c r="C5" s="13" t="s">
        <v>5</v>
      </c>
      <c r="D5" s="14"/>
      <c r="E5" s="14"/>
      <c r="F5" s="14"/>
      <c r="G5" s="14"/>
      <c r="H5" s="5"/>
      <c r="I5" s="10" t="s">
        <v>6</v>
      </c>
      <c r="J5" s="10" t="s">
        <v>7</v>
      </c>
      <c r="K5" s="5"/>
      <c r="L5" s="5"/>
      <c r="M5" s="5"/>
    </row>
    <row r="6" spans="1:13" ht="15" customHeight="1" x14ac:dyDescent="0.25">
      <c r="A6" s="15" t="s">
        <v>8</v>
      </c>
      <c r="B6" s="16"/>
      <c r="C6" s="17" t="s">
        <v>9</v>
      </c>
      <c r="D6" s="18"/>
      <c r="E6" s="18"/>
      <c r="F6" s="18"/>
      <c r="G6" s="18"/>
      <c r="H6" s="5"/>
      <c r="I6" s="10" t="s">
        <v>10</v>
      </c>
      <c r="J6" s="10" t="s">
        <v>11</v>
      </c>
      <c r="K6" s="5"/>
      <c r="L6" s="5"/>
      <c r="M6" s="5"/>
    </row>
    <row r="7" spans="1:13" ht="15" customHeight="1" x14ac:dyDescent="0.25">
      <c r="A7" s="19" t="s">
        <v>12</v>
      </c>
      <c r="B7" s="20"/>
      <c r="C7" s="21" t="s">
        <v>9</v>
      </c>
      <c r="D7" s="22"/>
      <c r="E7" s="22"/>
      <c r="F7" s="22"/>
      <c r="G7" s="22"/>
      <c r="H7" s="5"/>
      <c r="I7" s="10" t="s">
        <v>13</v>
      </c>
      <c r="J7" s="10" t="s">
        <v>14</v>
      </c>
      <c r="K7" s="5"/>
      <c r="L7" s="5"/>
      <c r="M7" s="5"/>
    </row>
    <row r="8" spans="1:13" ht="15" customHeight="1" x14ac:dyDescent="0.25">
      <c r="A8" s="5"/>
      <c r="B8" s="5"/>
      <c r="C8" s="5"/>
      <c r="D8" s="5"/>
      <c r="E8" s="9"/>
      <c r="F8" s="5"/>
      <c r="G8" s="5"/>
      <c r="H8" s="23" t="s">
        <v>15</v>
      </c>
      <c r="I8" s="5"/>
      <c r="J8" s="5"/>
      <c r="K8" s="5"/>
      <c r="L8" s="5"/>
      <c r="M8" s="5"/>
    </row>
    <row r="9" spans="1:13" ht="15" customHeight="1" x14ac:dyDescent="0.25">
      <c r="A9" s="24" t="s">
        <v>16</v>
      </c>
      <c r="B9" s="24" t="s">
        <v>17</v>
      </c>
      <c r="C9" s="24" t="s">
        <v>18</v>
      </c>
      <c r="D9" s="24" t="s">
        <v>19</v>
      </c>
      <c r="E9" s="25" t="s">
        <v>20</v>
      </c>
      <c r="F9" s="26" t="s">
        <v>21</v>
      </c>
      <c r="G9" s="27" t="s">
        <v>22</v>
      </c>
      <c r="H9" s="27" t="s">
        <v>23</v>
      </c>
      <c r="I9" s="27" t="s">
        <v>24</v>
      </c>
      <c r="J9" s="27" t="s">
        <v>25</v>
      </c>
      <c r="K9" s="27" t="s">
        <v>26</v>
      </c>
      <c r="L9" s="27" t="s">
        <v>27</v>
      </c>
      <c r="M9" s="5"/>
    </row>
    <row r="10" spans="1:13" ht="80.099999999999994" customHeight="1" x14ac:dyDescent="0.25">
      <c r="A10" s="28"/>
      <c r="B10" s="28"/>
      <c r="C10" s="28"/>
      <c r="D10" s="28"/>
      <c r="E10" s="29"/>
      <c r="F10" s="30" t="s">
        <v>28</v>
      </c>
      <c r="G10" s="31" t="s">
        <v>29</v>
      </c>
      <c r="H10" s="31" t="s">
        <v>30</v>
      </c>
      <c r="I10" s="31" t="s">
        <v>28</v>
      </c>
      <c r="J10" s="31" t="s">
        <v>31</v>
      </c>
      <c r="K10" s="32" t="s">
        <v>32</v>
      </c>
      <c r="L10" s="32" t="s">
        <v>33</v>
      </c>
      <c r="M10" s="5"/>
    </row>
    <row r="11" spans="1:13" ht="30" customHeight="1" x14ac:dyDescent="0.25">
      <c r="A11" s="28"/>
      <c r="B11" s="28"/>
      <c r="C11" s="28"/>
      <c r="D11" s="28"/>
      <c r="E11" s="29"/>
      <c r="F11" s="33" t="s">
        <v>34</v>
      </c>
      <c r="G11" s="34" t="s">
        <v>34</v>
      </c>
      <c r="H11" s="34" t="s">
        <v>34</v>
      </c>
      <c r="I11" s="34" t="s">
        <v>35</v>
      </c>
      <c r="J11" s="34" t="s">
        <v>35</v>
      </c>
      <c r="K11" s="35"/>
      <c r="L11" s="35"/>
      <c r="M11" s="5"/>
    </row>
    <row r="12" spans="1:13" ht="15" customHeight="1" x14ac:dyDescent="0.25">
      <c r="A12" s="36" t="s">
        <v>36</v>
      </c>
      <c r="B12" s="36" t="s">
        <v>36</v>
      </c>
      <c r="C12" s="36" t="s">
        <v>36</v>
      </c>
      <c r="D12" s="36" t="s">
        <v>36</v>
      </c>
      <c r="E12" s="37" t="s">
        <v>37</v>
      </c>
      <c r="F12" s="38">
        <v>185320079</v>
      </c>
      <c r="G12" s="38">
        <v>176494356</v>
      </c>
      <c r="H12" s="38">
        <v>73668367</v>
      </c>
      <c r="I12" s="38">
        <v>190657295</v>
      </c>
      <c r="J12" s="38">
        <v>205881319</v>
      </c>
      <c r="K12" s="38">
        <f>J12-I12</f>
        <v>15224024</v>
      </c>
      <c r="L12" s="39">
        <f>(K12/I12)</f>
        <v>7.9850204525350049E-2</v>
      </c>
      <c r="M12" s="5"/>
    </row>
    <row r="13" spans="1:13" ht="15" customHeight="1" x14ac:dyDescent="0.25">
      <c r="A13" s="40" t="s">
        <v>38</v>
      </c>
      <c r="B13" s="40" t="s">
        <v>36</v>
      </c>
      <c r="C13" s="40" t="s">
        <v>36</v>
      </c>
      <c r="D13" s="40" t="s">
        <v>36</v>
      </c>
      <c r="E13" s="41" t="s">
        <v>39</v>
      </c>
      <c r="F13" s="42">
        <v>30</v>
      </c>
      <c r="G13" s="42">
        <v>43230</v>
      </c>
      <c r="H13" s="42">
        <v>0</v>
      </c>
      <c r="I13" s="42">
        <v>30</v>
      </c>
      <c r="J13" s="42">
        <v>20</v>
      </c>
      <c r="K13" s="42">
        <f>J13-I13</f>
        <v>-10</v>
      </c>
      <c r="L13" s="43">
        <f>(K13/I13)</f>
        <v>-0.33333333333333331</v>
      </c>
      <c r="M13" s="5"/>
    </row>
    <row r="14" spans="1:13" x14ac:dyDescent="0.25">
      <c r="A14" s="40" t="s">
        <v>36</v>
      </c>
      <c r="B14" s="40" t="s">
        <v>40</v>
      </c>
      <c r="C14" s="40" t="s">
        <v>36</v>
      </c>
      <c r="D14" s="40" t="s">
        <v>36</v>
      </c>
      <c r="E14" s="41" t="s">
        <v>41</v>
      </c>
      <c r="F14" s="42">
        <v>30</v>
      </c>
      <c r="G14" s="42">
        <v>43230</v>
      </c>
      <c r="H14" s="42">
        <v>0</v>
      </c>
      <c r="I14" s="42">
        <v>30</v>
      </c>
      <c r="J14" s="42">
        <v>20</v>
      </c>
      <c r="K14" s="42">
        <f>J14-I14</f>
        <v>-10</v>
      </c>
      <c r="L14" s="43">
        <f>(K14/I14)</f>
        <v>-0.33333333333333331</v>
      </c>
      <c r="M14" s="5"/>
    </row>
    <row r="15" spans="1:13" x14ac:dyDescent="0.25">
      <c r="A15" s="40" t="s">
        <v>36</v>
      </c>
      <c r="B15" s="40" t="s">
        <v>36</v>
      </c>
      <c r="C15" s="40" t="s">
        <v>42</v>
      </c>
      <c r="D15" s="40" t="s">
        <v>36</v>
      </c>
      <c r="E15" s="41" t="s">
        <v>43</v>
      </c>
      <c r="F15" s="42">
        <v>20</v>
      </c>
      <c r="G15" s="42">
        <v>43220</v>
      </c>
      <c r="H15" s="42">
        <v>0</v>
      </c>
      <c r="I15" s="42">
        <v>20</v>
      </c>
      <c r="J15" s="42">
        <v>10</v>
      </c>
      <c r="K15" s="42">
        <f>J15-I15</f>
        <v>-10</v>
      </c>
      <c r="L15" s="43">
        <f>(K15/I15)</f>
        <v>-0.5</v>
      </c>
      <c r="M15" s="5"/>
    </row>
    <row r="16" spans="1:13" x14ac:dyDescent="0.25">
      <c r="A16" s="40" t="s">
        <v>36</v>
      </c>
      <c r="B16" s="40" t="s">
        <v>36</v>
      </c>
      <c r="C16" s="40" t="s">
        <v>44</v>
      </c>
      <c r="D16" s="40" t="s">
        <v>36</v>
      </c>
      <c r="E16" s="41" t="s">
        <v>45</v>
      </c>
      <c r="F16" s="42">
        <v>10</v>
      </c>
      <c r="G16" s="42">
        <v>10</v>
      </c>
      <c r="H16" s="42">
        <v>0</v>
      </c>
      <c r="I16" s="42">
        <v>10</v>
      </c>
      <c r="J16" s="42">
        <v>10</v>
      </c>
      <c r="K16" s="44"/>
      <c r="L16" s="43" t="s">
        <v>36</v>
      </c>
      <c r="M16" s="5"/>
    </row>
    <row r="17" spans="1:13" x14ac:dyDescent="0.25">
      <c r="A17" s="40" t="s">
        <v>46</v>
      </c>
      <c r="B17" s="40" t="s">
        <v>36</v>
      </c>
      <c r="C17" s="40" t="s">
        <v>36</v>
      </c>
      <c r="D17" s="40" t="s">
        <v>36</v>
      </c>
      <c r="E17" s="41" t="s">
        <v>47</v>
      </c>
      <c r="F17" s="42">
        <v>30</v>
      </c>
      <c r="G17" s="42">
        <v>30</v>
      </c>
      <c r="H17" s="42">
        <v>3846</v>
      </c>
      <c r="I17" s="42">
        <v>30</v>
      </c>
      <c r="J17" s="42">
        <v>30</v>
      </c>
      <c r="K17" s="44"/>
      <c r="L17" s="43" t="s">
        <v>36</v>
      </c>
      <c r="M17" s="5"/>
    </row>
    <row r="18" spans="1:13" x14ac:dyDescent="0.25">
      <c r="A18" s="40" t="s">
        <v>36</v>
      </c>
      <c r="B18" s="40" t="s">
        <v>14</v>
      </c>
      <c r="C18" s="40" t="s">
        <v>36</v>
      </c>
      <c r="D18" s="40" t="s">
        <v>36</v>
      </c>
      <c r="E18" s="41" t="s">
        <v>48</v>
      </c>
      <c r="F18" s="42">
        <v>20</v>
      </c>
      <c r="G18" s="42">
        <v>20</v>
      </c>
      <c r="H18" s="42">
        <v>3846</v>
      </c>
      <c r="I18" s="42">
        <v>20</v>
      </c>
      <c r="J18" s="42">
        <v>20</v>
      </c>
      <c r="K18" s="44"/>
      <c r="L18" s="43" t="s">
        <v>36</v>
      </c>
      <c r="M18" s="5"/>
    </row>
    <row r="19" spans="1:13" x14ac:dyDescent="0.25">
      <c r="A19" s="40" t="s">
        <v>36</v>
      </c>
      <c r="B19" s="40" t="s">
        <v>49</v>
      </c>
      <c r="C19" s="40" t="s">
        <v>36</v>
      </c>
      <c r="D19" s="40" t="s">
        <v>36</v>
      </c>
      <c r="E19" s="41" t="s">
        <v>50</v>
      </c>
      <c r="F19" s="42">
        <v>10</v>
      </c>
      <c r="G19" s="42">
        <v>10</v>
      </c>
      <c r="H19" s="42">
        <v>0</v>
      </c>
      <c r="I19" s="42">
        <v>10</v>
      </c>
      <c r="J19" s="42">
        <v>10</v>
      </c>
      <c r="K19" s="44"/>
      <c r="L19" s="43" t="s">
        <v>36</v>
      </c>
      <c r="M19" s="5"/>
    </row>
    <row r="20" spans="1:13" x14ac:dyDescent="0.25">
      <c r="A20" s="40" t="s">
        <v>51</v>
      </c>
      <c r="B20" s="40" t="s">
        <v>36</v>
      </c>
      <c r="C20" s="40" t="s">
        <v>36</v>
      </c>
      <c r="D20" s="40" t="s">
        <v>36</v>
      </c>
      <c r="E20" s="41" t="s">
        <v>52</v>
      </c>
      <c r="F20" s="42">
        <v>20</v>
      </c>
      <c r="G20" s="42">
        <v>20</v>
      </c>
      <c r="H20" s="42">
        <v>11214</v>
      </c>
      <c r="I20" s="42">
        <v>20</v>
      </c>
      <c r="J20" s="42">
        <v>20</v>
      </c>
      <c r="K20" s="44"/>
      <c r="L20" s="43" t="s">
        <v>36</v>
      </c>
      <c r="M20" s="5"/>
    </row>
    <row r="21" spans="1:13" x14ac:dyDescent="0.25">
      <c r="A21" s="40" t="s">
        <v>36</v>
      </c>
      <c r="B21" s="40" t="s">
        <v>14</v>
      </c>
      <c r="C21" s="40" t="s">
        <v>36</v>
      </c>
      <c r="D21" s="40" t="s">
        <v>36</v>
      </c>
      <c r="E21" s="41" t="s">
        <v>53</v>
      </c>
      <c r="F21" s="42">
        <v>10</v>
      </c>
      <c r="G21" s="42">
        <v>10</v>
      </c>
      <c r="H21" s="42">
        <v>11214</v>
      </c>
      <c r="I21" s="42">
        <v>10</v>
      </c>
      <c r="J21" s="42">
        <v>10</v>
      </c>
      <c r="K21" s="44"/>
      <c r="L21" s="43" t="s">
        <v>36</v>
      </c>
      <c r="M21" s="5"/>
    </row>
    <row r="22" spans="1:13" x14ac:dyDescent="0.25">
      <c r="A22" s="40" t="s">
        <v>36</v>
      </c>
      <c r="B22" s="40" t="s">
        <v>40</v>
      </c>
      <c r="C22" s="40" t="s">
        <v>36</v>
      </c>
      <c r="D22" s="40" t="s">
        <v>36</v>
      </c>
      <c r="E22" s="41" t="s">
        <v>54</v>
      </c>
      <c r="F22" s="42">
        <v>10</v>
      </c>
      <c r="G22" s="42">
        <v>10</v>
      </c>
      <c r="H22" s="42">
        <v>0</v>
      </c>
      <c r="I22" s="42">
        <v>10</v>
      </c>
      <c r="J22" s="42">
        <v>10</v>
      </c>
      <c r="K22" s="44"/>
      <c r="L22" s="43" t="s">
        <v>36</v>
      </c>
      <c r="M22" s="5"/>
    </row>
    <row r="23" spans="1:13" x14ac:dyDescent="0.25">
      <c r="A23" s="40" t="s">
        <v>55</v>
      </c>
      <c r="B23" s="40" t="s">
        <v>36</v>
      </c>
      <c r="C23" s="40" t="s">
        <v>36</v>
      </c>
      <c r="D23" s="40" t="s">
        <v>36</v>
      </c>
      <c r="E23" s="41" t="s">
        <v>56</v>
      </c>
      <c r="F23" s="42">
        <v>62506</v>
      </c>
      <c r="G23" s="42">
        <v>62506</v>
      </c>
      <c r="H23" s="42">
        <v>502139</v>
      </c>
      <c r="I23" s="42">
        <v>64306</v>
      </c>
      <c r="J23" s="42">
        <v>56604</v>
      </c>
      <c r="K23" s="42">
        <f>J23-I23</f>
        <v>-7702</v>
      </c>
      <c r="L23" s="43">
        <f>(K23/I23)</f>
        <v>-0.11977109445463875</v>
      </c>
      <c r="M23" s="5"/>
    </row>
    <row r="24" spans="1:13" x14ac:dyDescent="0.25">
      <c r="A24" s="40" t="s">
        <v>36</v>
      </c>
      <c r="B24" s="40" t="s">
        <v>14</v>
      </c>
      <c r="C24" s="40" t="s">
        <v>36</v>
      </c>
      <c r="D24" s="40" t="s">
        <v>36</v>
      </c>
      <c r="E24" s="41" t="s">
        <v>57</v>
      </c>
      <c r="F24" s="42">
        <v>62486</v>
      </c>
      <c r="G24" s="42">
        <v>62486</v>
      </c>
      <c r="H24" s="42">
        <v>29792</v>
      </c>
      <c r="I24" s="42">
        <v>64286</v>
      </c>
      <c r="J24" s="42">
        <v>56584</v>
      </c>
      <c r="K24" s="42">
        <f>J24-I24</f>
        <v>-7702</v>
      </c>
      <c r="L24" s="43">
        <f>(K24/I24)</f>
        <v>-0.11980835640730486</v>
      </c>
      <c r="M24" s="5"/>
    </row>
    <row r="25" spans="1:13" x14ac:dyDescent="0.25">
      <c r="A25" s="40" t="s">
        <v>36</v>
      </c>
      <c r="B25" s="40" t="s">
        <v>40</v>
      </c>
      <c r="C25" s="40" t="s">
        <v>36</v>
      </c>
      <c r="D25" s="40" t="s">
        <v>36</v>
      </c>
      <c r="E25" s="41" t="s">
        <v>58</v>
      </c>
      <c r="F25" s="42">
        <v>10</v>
      </c>
      <c r="G25" s="42">
        <v>10</v>
      </c>
      <c r="H25" s="42">
        <v>221</v>
      </c>
      <c r="I25" s="42">
        <v>10</v>
      </c>
      <c r="J25" s="42">
        <v>10</v>
      </c>
      <c r="K25" s="44"/>
      <c r="L25" s="43" t="s">
        <v>36</v>
      </c>
      <c r="M25" s="5"/>
    </row>
    <row r="26" spans="1:13" x14ac:dyDescent="0.25">
      <c r="A26" s="40" t="s">
        <v>36</v>
      </c>
      <c r="B26" s="40" t="s">
        <v>59</v>
      </c>
      <c r="C26" s="40" t="s">
        <v>36</v>
      </c>
      <c r="D26" s="40" t="s">
        <v>36</v>
      </c>
      <c r="E26" s="41" t="s">
        <v>60</v>
      </c>
      <c r="F26" s="42">
        <v>10</v>
      </c>
      <c r="G26" s="42">
        <v>10</v>
      </c>
      <c r="H26" s="42">
        <v>472126</v>
      </c>
      <c r="I26" s="42">
        <v>10</v>
      </c>
      <c r="J26" s="42">
        <v>10</v>
      </c>
      <c r="K26" s="44"/>
      <c r="L26" s="43" t="s">
        <v>36</v>
      </c>
      <c r="M26" s="5"/>
    </row>
    <row r="27" spans="1:13" x14ac:dyDescent="0.25">
      <c r="A27" s="40" t="s">
        <v>61</v>
      </c>
      <c r="B27" s="40" t="s">
        <v>36</v>
      </c>
      <c r="C27" s="40" t="s">
        <v>36</v>
      </c>
      <c r="D27" s="40" t="s">
        <v>36</v>
      </c>
      <c r="E27" s="41" t="s">
        <v>62</v>
      </c>
      <c r="F27" s="42">
        <v>137800034</v>
      </c>
      <c r="G27" s="42">
        <v>127742365</v>
      </c>
      <c r="H27" s="42">
        <v>36895214</v>
      </c>
      <c r="I27" s="42">
        <v>141768675</v>
      </c>
      <c r="J27" s="42">
        <v>118654409</v>
      </c>
      <c r="K27" s="42">
        <f>J27-I27</f>
        <v>-23114266</v>
      </c>
      <c r="L27" s="43">
        <f>(K27/I27)</f>
        <v>-0.16304212478532371</v>
      </c>
      <c r="M27" s="5"/>
    </row>
    <row r="28" spans="1:13" x14ac:dyDescent="0.25">
      <c r="A28" s="40" t="s">
        <v>36</v>
      </c>
      <c r="B28" s="40" t="s">
        <v>14</v>
      </c>
      <c r="C28" s="40" t="s">
        <v>36</v>
      </c>
      <c r="D28" s="40" t="s">
        <v>36</v>
      </c>
      <c r="E28" s="41" t="s">
        <v>63</v>
      </c>
      <c r="F28" s="42">
        <v>137800034</v>
      </c>
      <c r="G28" s="42">
        <v>127742365</v>
      </c>
      <c r="H28" s="42">
        <v>36895214</v>
      </c>
      <c r="I28" s="42">
        <v>141768675</v>
      </c>
      <c r="J28" s="42">
        <v>118654409</v>
      </c>
      <c r="K28" s="42">
        <f>J28-I28</f>
        <v>-23114266</v>
      </c>
      <c r="L28" s="43">
        <f>(K28/I28)</f>
        <v>-0.16304212478532371</v>
      </c>
      <c r="M28" s="5"/>
    </row>
    <row r="29" spans="1:13" x14ac:dyDescent="0.25">
      <c r="A29" s="40" t="s">
        <v>64</v>
      </c>
      <c r="B29" s="40" t="s">
        <v>36</v>
      </c>
      <c r="C29" s="40" t="s">
        <v>36</v>
      </c>
      <c r="D29" s="40" t="s">
        <v>36</v>
      </c>
      <c r="E29" s="41" t="s">
        <v>65</v>
      </c>
      <c r="F29" s="42">
        <v>47169334</v>
      </c>
      <c r="G29" s="42">
        <v>47169334</v>
      </c>
      <c r="H29" s="42">
        <v>36255954</v>
      </c>
      <c r="I29" s="42">
        <v>48527811</v>
      </c>
      <c r="J29" s="42">
        <v>87170186</v>
      </c>
      <c r="K29" s="42">
        <f>J29-I29</f>
        <v>38642375</v>
      </c>
      <c r="L29" s="43">
        <f>(K29/I29)</f>
        <v>0.79629338731145327</v>
      </c>
      <c r="M29" s="5"/>
    </row>
    <row r="30" spans="1:13" x14ac:dyDescent="0.25">
      <c r="A30" s="40" t="s">
        <v>36</v>
      </c>
      <c r="B30" s="40" t="s">
        <v>40</v>
      </c>
      <c r="C30" s="40" t="s">
        <v>36</v>
      </c>
      <c r="D30" s="40" t="s">
        <v>36</v>
      </c>
      <c r="E30" s="41" t="s">
        <v>66</v>
      </c>
      <c r="F30" s="42">
        <v>47169334</v>
      </c>
      <c r="G30" s="42">
        <v>47169334</v>
      </c>
      <c r="H30" s="42">
        <v>36255954</v>
      </c>
      <c r="I30" s="42">
        <v>48527811</v>
      </c>
      <c r="J30" s="42">
        <v>87170186</v>
      </c>
      <c r="K30" s="42">
        <f>J30-I30</f>
        <v>38642375</v>
      </c>
      <c r="L30" s="43">
        <f>(K30/I30)</f>
        <v>0.79629338731145327</v>
      </c>
      <c r="M30" s="5"/>
    </row>
    <row r="31" spans="1:13" x14ac:dyDescent="0.25">
      <c r="A31" s="40" t="s">
        <v>67</v>
      </c>
      <c r="B31" s="40" t="s">
        <v>36</v>
      </c>
      <c r="C31" s="40" t="s">
        <v>36</v>
      </c>
      <c r="D31" s="40" t="s">
        <v>36</v>
      </c>
      <c r="E31" s="41" t="s">
        <v>68</v>
      </c>
      <c r="F31" s="42">
        <v>288115</v>
      </c>
      <c r="G31" s="42">
        <v>688115</v>
      </c>
      <c r="H31" s="42">
        <v>0</v>
      </c>
      <c r="I31" s="42">
        <v>296413</v>
      </c>
      <c r="J31" s="42">
        <v>40</v>
      </c>
      <c r="K31" s="42">
        <f>J31-I31</f>
        <v>-296373</v>
      </c>
      <c r="L31" s="43">
        <f>(K31/I31)</f>
        <v>-0.99986505315218965</v>
      </c>
      <c r="M31" s="5"/>
    </row>
    <row r="32" spans="1:13" x14ac:dyDescent="0.25">
      <c r="A32" s="40" t="s">
        <v>36</v>
      </c>
      <c r="B32" s="40" t="s">
        <v>14</v>
      </c>
      <c r="C32" s="40" t="s">
        <v>36</v>
      </c>
      <c r="D32" s="40" t="s">
        <v>36</v>
      </c>
      <c r="E32" s="41" t="s">
        <v>69</v>
      </c>
      <c r="F32" s="42">
        <v>0</v>
      </c>
      <c r="G32" s="42">
        <v>400000</v>
      </c>
      <c r="H32" s="42">
        <v>0</v>
      </c>
      <c r="I32" s="42">
        <v>0</v>
      </c>
      <c r="J32" s="42">
        <v>0</v>
      </c>
      <c r="K32" s="42"/>
      <c r="L32" s="43"/>
      <c r="M32" s="5"/>
    </row>
    <row r="33" spans="1:13" x14ac:dyDescent="0.25">
      <c r="A33" s="40"/>
      <c r="B33" s="40"/>
      <c r="C33" s="40"/>
      <c r="D33" s="40"/>
      <c r="E33" s="41" t="s">
        <v>139</v>
      </c>
      <c r="F33" s="42">
        <v>0</v>
      </c>
      <c r="G33" s="42">
        <v>400000</v>
      </c>
      <c r="H33" s="42">
        <v>0</v>
      </c>
      <c r="I33" s="42">
        <v>0</v>
      </c>
      <c r="J33" s="42">
        <v>0</v>
      </c>
      <c r="K33" s="44"/>
      <c r="L33" s="43" t="s">
        <v>36</v>
      </c>
      <c r="M33" s="5"/>
    </row>
    <row r="34" spans="1:13" x14ac:dyDescent="0.25">
      <c r="A34" s="40"/>
      <c r="B34" s="40"/>
      <c r="C34" s="40"/>
      <c r="D34" s="40"/>
      <c r="E34" s="41" t="s">
        <v>138</v>
      </c>
      <c r="F34" s="42">
        <v>0</v>
      </c>
      <c r="G34" s="42">
        <v>400000</v>
      </c>
      <c r="H34" s="42">
        <v>0</v>
      </c>
      <c r="I34" s="42">
        <v>0</v>
      </c>
      <c r="J34" s="42">
        <v>0</v>
      </c>
      <c r="K34" s="44"/>
      <c r="L34" s="43"/>
      <c r="M34" s="5"/>
    </row>
    <row r="35" spans="1:13" x14ac:dyDescent="0.25">
      <c r="A35" s="40" t="s">
        <v>36</v>
      </c>
      <c r="B35" s="40" t="s">
        <v>40</v>
      </c>
      <c r="C35" s="40" t="s">
        <v>36</v>
      </c>
      <c r="D35" s="40" t="s">
        <v>36</v>
      </c>
      <c r="E35" s="41" t="s">
        <v>41</v>
      </c>
      <c r="F35" s="42">
        <v>10</v>
      </c>
      <c r="G35" s="42">
        <v>10</v>
      </c>
      <c r="H35" s="42">
        <v>0</v>
      </c>
      <c r="I35" s="42">
        <v>10</v>
      </c>
      <c r="J35" s="42">
        <v>10</v>
      </c>
      <c r="K35" s="44"/>
      <c r="L35" s="43" t="s">
        <v>36</v>
      </c>
      <c r="M35" s="5"/>
    </row>
    <row r="36" spans="1:13" x14ac:dyDescent="0.25">
      <c r="A36" s="40" t="s">
        <v>36</v>
      </c>
      <c r="B36" s="40" t="s">
        <v>36</v>
      </c>
      <c r="C36" s="40" t="s">
        <v>42</v>
      </c>
      <c r="D36" s="40" t="s">
        <v>36</v>
      </c>
      <c r="E36" s="41" t="s">
        <v>43</v>
      </c>
      <c r="F36" s="42">
        <v>10</v>
      </c>
      <c r="G36" s="42">
        <v>10</v>
      </c>
      <c r="H36" s="42">
        <v>0</v>
      </c>
      <c r="I36" s="42">
        <v>10</v>
      </c>
      <c r="J36" s="42">
        <v>10</v>
      </c>
      <c r="K36" s="44"/>
      <c r="L36" s="43" t="s">
        <v>36</v>
      </c>
      <c r="M36" s="5"/>
    </row>
    <row r="37" spans="1:13" x14ac:dyDescent="0.25">
      <c r="A37" s="40" t="s">
        <v>36</v>
      </c>
      <c r="B37" s="40" t="s">
        <v>49</v>
      </c>
      <c r="C37" s="40" t="s">
        <v>36</v>
      </c>
      <c r="D37" s="40" t="s">
        <v>36</v>
      </c>
      <c r="E37" s="41" t="s">
        <v>70</v>
      </c>
      <c r="F37" s="42">
        <v>288105</v>
      </c>
      <c r="G37" s="42">
        <v>288105</v>
      </c>
      <c r="H37" s="42">
        <v>0</v>
      </c>
      <c r="I37" s="42">
        <v>296403</v>
      </c>
      <c r="J37" s="42">
        <v>30</v>
      </c>
      <c r="K37" s="42">
        <f>J37-I37</f>
        <v>-296373</v>
      </c>
      <c r="L37" s="43">
        <f>(K37/I37)</f>
        <v>-0.9998987864495299</v>
      </c>
      <c r="M37" s="5"/>
    </row>
    <row r="38" spans="1:13" x14ac:dyDescent="0.25">
      <c r="A38" s="40" t="s">
        <v>36</v>
      </c>
      <c r="B38" s="40" t="s">
        <v>36</v>
      </c>
      <c r="C38" s="40" t="s">
        <v>71</v>
      </c>
      <c r="D38" s="40" t="s">
        <v>36</v>
      </c>
      <c r="E38" s="41" t="s">
        <v>72</v>
      </c>
      <c r="F38" s="42">
        <v>227590</v>
      </c>
      <c r="G38" s="42">
        <v>227590</v>
      </c>
      <c r="H38" s="42">
        <v>0</v>
      </c>
      <c r="I38" s="42">
        <v>234145</v>
      </c>
      <c r="J38" s="42">
        <v>10</v>
      </c>
      <c r="K38" s="42">
        <f>J38-I38</f>
        <v>-234135</v>
      </c>
      <c r="L38" s="43">
        <f>(K38/I38)</f>
        <v>-0.99995729142198209</v>
      </c>
      <c r="M38" s="5"/>
    </row>
    <row r="39" spans="1:13" x14ac:dyDescent="0.25">
      <c r="A39" s="40" t="s">
        <v>36</v>
      </c>
      <c r="B39" s="40" t="s">
        <v>36</v>
      </c>
      <c r="C39" s="40" t="s">
        <v>73</v>
      </c>
      <c r="D39" s="40" t="s">
        <v>36</v>
      </c>
      <c r="E39" s="41" t="s">
        <v>74</v>
      </c>
      <c r="F39" s="42">
        <v>23399</v>
      </c>
      <c r="G39" s="42">
        <v>23399</v>
      </c>
      <c r="H39" s="42">
        <v>0</v>
      </c>
      <c r="I39" s="42">
        <v>24073</v>
      </c>
      <c r="J39" s="42">
        <v>10</v>
      </c>
      <c r="K39" s="42">
        <f>J39-I39</f>
        <v>-24063</v>
      </c>
      <c r="L39" s="43">
        <f>(K39/I39)</f>
        <v>-0.99958459685124412</v>
      </c>
      <c r="M39" s="5"/>
    </row>
    <row r="40" spans="1:13" x14ac:dyDescent="0.25">
      <c r="A40" s="40" t="s">
        <v>36</v>
      </c>
      <c r="B40" s="40" t="s">
        <v>36</v>
      </c>
      <c r="C40" s="40" t="s">
        <v>75</v>
      </c>
      <c r="D40" s="40" t="s">
        <v>36</v>
      </c>
      <c r="E40" s="41" t="s">
        <v>76</v>
      </c>
      <c r="F40" s="42">
        <v>37116</v>
      </c>
      <c r="G40" s="42">
        <v>37116</v>
      </c>
      <c r="H40" s="42">
        <v>0</v>
      </c>
      <c r="I40" s="42">
        <v>38185</v>
      </c>
      <c r="J40" s="42">
        <v>10</v>
      </c>
      <c r="K40" s="42">
        <f>J40-I40</f>
        <v>-38175</v>
      </c>
      <c r="L40" s="43">
        <f>(K40/I40)</f>
        <v>-0.99973811706167348</v>
      </c>
      <c r="M40" s="5"/>
    </row>
    <row r="41" spans="1:13" x14ac:dyDescent="0.25">
      <c r="A41" s="40" t="s">
        <v>77</v>
      </c>
      <c r="B41" s="40" t="s">
        <v>36</v>
      </c>
      <c r="C41" s="40" t="s">
        <v>36</v>
      </c>
      <c r="D41" s="40" t="s">
        <v>36</v>
      </c>
      <c r="E41" s="41" t="s">
        <v>78</v>
      </c>
      <c r="F41" s="42">
        <v>10</v>
      </c>
      <c r="G41" s="42">
        <v>788756</v>
      </c>
      <c r="H41" s="42">
        <v>0</v>
      </c>
      <c r="I41" s="42">
        <v>10</v>
      </c>
      <c r="J41" s="42">
        <v>10</v>
      </c>
      <c r="K41" s="44"/>
      <c r="L41" s="43" t="s">
        <v>36</v>
      </c>
      <c r="M41" s="5"/>
    </row>
    <row r="42" spans="1:13" x14ac:dyDescent="0.25">
      <c r="A42" s="36" t="s">
        <v>36</v>
      </c>
      <c r="B42" s="36" t="s">
        <v>36</v>
      </c>
      <c r="C42" s="36" t="s">
        <v>36</v>
      </c>
      <c r="D42" s="36" t="s">
        <v>36</v>
      </c>
      <c r="E42" s="37" t="s">
        <v>79</v>
      </c>
      <c r="F42" s="38">
        <v>185320079</v>
      </c>
      <c r="G42" s="38">
        <v>176494356</v>
      </c>
      <c r="H42" s="38">
        <v>73338730</v>
      </c>
      <c r="I42" s="38">
        <v>190657295</v>
      </c>
      <c r="J42" s="38">
        <v>205881319</v>
      </c>
      <c r="K42" s="38">
        <f>J42-I42</f>
        <v>15224024</v>
      </c>
      <c r="L42" s="39">
        <f>(K42/I42)</f>
        <v>7.9850204525350049E-2</v>
      </c>
      <c r="M42" s="5"/>
    </row>
    <row r="43" spans="1:13" x14ac:dyDescent="0.25">
      <c r="A43" s="40" t="s">
        <v>80</v>
      </c>
      <c r="B43" s="40" t="s">
        <v>36</v>
      </c>
      <c r="C43" s="40" t="s">
        <v>36</v>
      </c>
      <c r="D43" s="40" t="s">
        <v>36</v>
      </c>
      <c r="E43" s="41" t="s">
        <v>81</v>
      </c>
      <c r="F43" s="42">
        <v>4132621</v>
      </c>
      <c r="G43" s="42">
        <v>4141644</v>
      </c>
      <c r="H43" s="42">
        <v>2779065</v>
      </c>
      <c r="I43" s="42">
        <v>4251640</v>
      </c>
      <c r="J43" s="42">
        <v>4402919</v>
      </c>
      <c r="K43" s="42">
        <f>J43-I43</f>
        <v>151279</v>
      </c>
      <c r="L43" s="43">
        <f>(K43/I43)</f>
        <v>3.5581328616722016E-2</v>
      </c>
      <c r="M43" s="5"/>
    </row>
    <row r="44" spans="1:13" x14ac:dyDescent="0.25">
      <c r="A44" s="40" t="s">
        <v>82</v>
      </c>
      <c r="B44" s="40" t="s">
        <v>36</v>
      </c>
      <c r="C44" s="40" t="s">
        <v>36</v>
      </c>
      <c r="D44" s="40" t="s">
        <v>36</v>
      </c>
      <c r="E44" s="41" t="s">
        <v>83</v>
      </c>
      <c r="F44" s="42">
        <v>481209</v>
      </c>
      <c r="G44" s="42">
        <v>642382</v>
      </c>
      <c r="H44" s="42">
        <v>478340</v>
      </c>
      <c r="I44" s="42">
        <v>495068</v>
      </c>
      <c r="J44" s="42">
        <v>508998</v>
      </c>
      <c r="K44" s="42">
        <f>J44-I44</f>
        <v>13930</v>
      </c>
      <c r="L44" s="43">
        <f>(K44/I44)</f>
        <v>2.8137548781177534E-2</v>
      </c>
      <c r="M44" s="5"/>
    </row>
    <row r="45" spans="1:13" x14ac:dyDescent="0.25">
      <c r="A45" s="40" t="s">
        <v>11</v>
      </c>
      <c r="B45" s="40" t="s">
        <v>36</v>
      </c>
      <c r="C45" s="40" t="s">
        <v>36</v>
      </c>
      <c r="D45" s="40" t="s">
        <v>36</v>
      </c>
      <c r="E45" s="41" t="s">
        <v>84</v>
      </c>
      <c r="F45" s="42">
        <v>10</v>
      </c>
      <c r="G45" s="42">
        <v>5802</v>
      </c>
      <c r="H45" s="42">
        <v>5792</v>
      </c>
      <c r="I45" s="42">
        <v>10</v>
      </c>
      <c r="J45" s="42">
        <v>10</v>
      </c>
      <c r="K45" s="44"/>
      <c r="L45" s="43" t="s">
        <v>36</v>
      </c>
      <c r="M45" s="5"/>
    </row>
    <row r="46" spans="1:13" x14ac:dyDescent="0.25">
      <c r="A46" s="40" t="s">
        <v>36</v>
      </c>
      <c r="B46" s="40" t="s">
        <v>49</v>
      </c>
      <c r="C46" s="40" t="s">
        <v>36</v>
      </c>
      <c r="D46" s="40" t="s">
        <v>36</v>
      </c>
      <c r="E46" s="41" t="s">
        <v>85</v>
      </c>
      <c r="F46" s="42">
        <v>10</v>
      </c>
      <c r="G46" s="42">
        <v>5802</v>
      </c>
      <c r="H46" s="42">
        <v>5792</v>
      </c>
      <c r="I46" s="42">
        <v>10</v>
      </c>
      <c r="J46" s="42">
        <v>10</v>
      </c>
      <c r="K46" s="44"/>
      <c r="L46" s="43" t="s">
        <v>36</v>
      </c>
      <c r="M46" s="5"/>
    </row>
    <row r="47" spans="1:13" x14ac:dyDescent="0.25">
      <c r="A47" s="40" t="s">
        <v>86</v>
      </c>
      <c r="B47" s="40" t="s">
        <v>36</v>
      </c>
      <c r="C47" s="40" t="s">
        <v>36</v>
      </c>
      <c r="D47" s="40" t="s">
        <v>36</v>
      </c>
      <c r="E47" s="41" t="s">
        <v>39</v>
      </c>
      <c r="F47" s="42">
        <v>20</v>
      </c>
      <c r="G47" s="42">
        <v>43220</v>
      </c>
      <c r="H47" s="42">
        <v>0</v>
      </c>
      <c r="I47" s="42">
        <v>20</v>
      </c>
      <c r="J47" s="42">
        <v>116717</v>
      </c>
      <c r="K47" s="42">
        <f t="shared" ref="K47:K53" si="0">J47-I47</f>
        <v>116697</v>
      </c>
      <c r="L47" s="43">
        <f t="shared" ref="L47:L53" si="1">(K47/I47)</f>
        <v>5834.85</v>
      </c>
      <c r="M47" s="5"/>
    </row>
    <row r="48" spans="1:13" x14ac:dyDescent="0.25">
      <c r="A48" s="40" t="s">
        <v>36</v>
      </c>
      <c r="B48" s="40" t="s">
        <v>55</v>
      </c>
      <c r="C48" s="40" t="s">
        <v>36</v>
      </c>
      <c r="D48" s="40" t="s">
        <v>36</v>
      </c>
      <c r="E48" s="41" t="s">
        <v>87</v>
      </c>
      <c r="F48" s="42">
        <v>10</v>
      </c>
      <c r="G48" s="42">
        <v>10</v>
      </c>
      <c r="H48" s="42">
        <v>0</v>
      </c>
      <c r="I48" s="42">
        <v>10</v>
      </c>
      <c r="J48" s="42">
        <v>0</v>
      </c>
      <c r="K48" s="42">
        <f t="shared" si="0"/>
        <v>-10</v>
      </c>
      <c r="L48" s="43">
        <f t="shared" si="1"/>
        <v>-1</v>
      </c>
      <c r="M48" s="5"/>
    </row>
    <row r="49" spans="1:13" x14ac:dyDescent="0.25">
      <c r="A49" s="40"/>
      <c r="B49" s="40"/>
      <c r="C49" s="1" t="s">
        <v>137</v>
      </c>
      <c r="D49" s="40"/>
      <c r="E49" s="2" t="s">
        <v>138</v>
      </c>
      <c r="F49" s="42">
        <v>10</v>
      </c>
      <c r="G49" s="42">
        <v>10</v>
      </c>
      <c r="H49" s="42">
        <v>0</v>
      </c>
      <c r="I49" s="42">
        <v>10</v>
      </c>
      <c r="J49" s="42">
        <v>0</v>
      </c>
      <c r="K49" s="42">
        <f t="shared" ref="K49" si="2">J49-I49</f>
        <v>-10</v>
      </c>
      <c r="L49" s="43">
        <f t="shared" ref="L49" si="3">(K49/I49)</f>
        <v>-1</v>
      </c>
      <c r="M49" s="5"/>
    </row>
    <row r="50" spans="1:13" x14ac:dyDescent="0.25">
      <c r="A50" s="40" t="s">
        <v>36</v>
      </c>
      <c r="B50" s="40" t="s">
        <v>61</v>
      </c>
      <c r="C50" s="40" t="s">
        <v>36</v>
      </c>
      <c r="D50" s="40" t="s">
        <v>36</v>
      </c>
      <c r="E50" s="41" t="s">
        <v>88</v>
      </c>
      <c r="F50" s="42">
        <v>10</v>
      </c>
      <c r="G50" s="42">
        <v>43210</v>
      </c>
      <c r="H50" s="42">
        <v>0</v>
      </c>
      <c r="I50" s="42">
        <v>10</v>
      </c>
      <c r="J50" s="42">
        <v>116717</v>
      </c>
      <c r="K50" s="42">
        <f t="shared" si="0"/>
        <v>116707</v>
      </c>
      <c r="L50" s="43">
        <f t="shared" si="1"/>
        <v>11670.7</v>
      </c>
      <c r="M50" s="5"/>
    </row>
    <row r="51" spans="1:13" x14ac:dyDescent="0.25">
      <c r="A51" s="40" t="s">
        <v>36</v>
      </c>
      <c r="B51" s="40" t="s">
        <v>36</v>
      </c>
      <c r="C51" s="40" t="s">
        <v>42</v>
      </c>
      <c r="D51" s="40" t="s">
        <v>36</v>
      </c>
      <c r="E51" s="41" t="s">
        <v>43</v>
      </c>
      <c r="F51" s="42">
        <v>10</v>
      </c>
      <c r="G51" s="42">
        <v>43210</v>
      </c>
      <c r="H51" s="42">
        <v>0</v>
      </c>
      <c r="I51" s="42">
        <v>10</v>
      </c>
      <c r="J51" s="42">
        <v>116717</v>
      </c>
      <c r="K51" s="42">
        <f t="shared" si="0"/>
        <v>116707</v>
      </c>
      <c r="L51" s="43">
        <f t="shared" si="1"/>
        <v>11670.7</v>
      </c>
      <c r="M51" s="5"/>
    </row>
    <row r="52" spans="1:13" x14ac:dyDescent="0.25">
      <c r="A52" s="40" t="s">
        <v>89</v>
      </c>
      <c r="B52" s="40" t="s">
        <v>36</v>
      </c>
      <c r="C52" s="40" t="s">
        <v>36</v>
      </c>
      <c r="D52" s="40" t="s">
        <v>36</v>
      </c>
      <c r="E52" s="41" t="s">
        <v>90</v>
      </c>
      <c r="F52" s="42">
        <v>62486</v>
      </c>
      <c r="G52" s="42">
        <v>851232</v>
      </c>
      <c r="H52" s="42">
        <v>32218</v>
      </c>
      <c r="I52" s="42">
        <v>64286</v>
      </c>
      <c r="J52" s="42">
        <v>56584</v>
      </c>
      <c r="K52" s="42">
        <f t="shared" si="0"/>
        <v>-7702</v>
      </c>
      <c r="L52" s="43">
        <f t="shared" si="1"/>
        <v>-0.11980835640730486</v>
      </c>
      <c r="M52" s="5"/>
    </row>
    <row r="53" spans="1:13" x14ac:dyDescent="0.25">
      <c r="A53" s="40" t="s">
        <v>36</v>
      </c>
      <c r="B53" s="40" t="s">
        <v>59</v>
      </c>
      <c r="C53" s="40" t="s">
        <v>36</v>
      </c>
      <c r="D53" s="40" t="s">
        <v>36</v>
      </c>
      <c r="E53" s="41" t="s">
        <v>91</v>
      </c>
      <c r="F53" s="42">
        <v>62486</v>
      </c>
      <c r="G53" s="42">
        <v>851232</v>
      </c>
      <c r="H53" s="42">
        <v>32218</v>
      </c>
      <c r="I53" s="42">
        <v>64286</v>
      </c>
      <c r="J53" s="42">
        <v>56584</v>
      </c>
      <c r="K53" s="42">
        <f t="shared" si="0"/>
        <v>-7702</v>
      </c>
      <c r="L53" s="43">
        <f t="shared" si="1"/>
        <v>-0.11980835640730486</v>
      </c>
      <c r="M53" s="5"/>
    </row>
    <row r="54" spans="1:13" x14ac:dyDescent="0.25">
      <c r="A54" s="40" t="s">
        <v>92</v>
      </c>
      <c r="B54" s="40" t="s">
        <v>36</v>
      </c>
      <c r="C54" s="40" t="s">
        <v>36</v>
      </c>
      <c r="D54" s="40" t="s">
        <v>36</v>
      </c>
      <c r="E54" s="41" t="s">
        <v>93</v>
      </c>
      <c r="F54" s="42">
        <v>10</v>
      </c>
      <c r="G54" s="42">
        <v>10</v>
      </c>
      <c r="H54" s="42">
        <v>570247</v>
      </c>
      <c r="I54" s="42">
        <v>10</v>
      </c>
      <c r="J54" s="42">
        <v>10</v>
      </c>
      <c r="K54" s="44"/>
      <c r="L54" s="43" t="s">
        <v>36</v>
      </c>
      <c r="M54" s="5"/>
    </row>
    <row r="55" spans="1:13" x14ac:dyDescent="0.25">
      <c r="A55" s="40" t="s">
        <v>36</v>
      </c>
      <c r="B55" s="40" t="s">
        <v>40</v>
      </c>
      <c r="C55" s="40" t="s">
        <v>36</v>
      </c>
      <c r="D55" s="40" t="s">
        <v>36</v>
      </c>
      <c r="E55" s="41" t="s">
        <v>94</v>
      </c>
      <c r="F55" s="42">
        <v>10</v>
      </c>
      <c r="G55" s="42">
        <v>10</v>
      </c>
      <c r="H55" s="42">
        <v>570247</v>
      </c>
      <c r="I55" s="42">
        <v>10</v>
      </c>
      <c r="J55" s="42">
        <v>10</v>
      </c>
      <c r="K55" s="44"/>
      <c r="L55" s="43" t="s">
        <v>36</v>
      </c>
      <c r="M55" s="5"/>
    </row>
    <row r="56" spans="1:13" x14ac:dyDescent="0.25">
      <c r="A56" s="40" t="s">
        <v>95</v>
      </c>
      <c r="B56" s="40" t="s">
        <v>36</v>
      </c>
      <c r="C56" s="40" t="s">
        <v>36</v>
      </c>
      <c r="D56" s="40" t="s">
        <v>36</v>
      </c>
      <c r="E56" s="41" t="s">
        <v>96</v>
      </c>
      <c r="F56" s="42">
        <v>10</v>
      </c>
      <c r="G56" s="42">
        <v>10</v>
      </c>
      <c r="H56" s="42">
        <v>0</v>
      </c>
      <c r="I56" s="42">
        <v>10</v>
      </c>
      <c r="J56" s="42">
        <v>13416</v>
      </c>
      <c r="K56" s="42">
        <f t="shared" ref="K56:K78" si="4">J56-I56</f>
        <v>13406</v>
      </c>
      <c r="L56" s="43">
        <f>(K56/I56)</f>
        <v>1340.6</v>
      </c>
      <c r="M56" s="5"/>
    </row>
    <row r="57" spans="1:13" x14ac:dyDescent="0.25">
      <c r="A57" s="40" t="s">
        <v>36</v>
      </c>
      <c r="B57" s="40" t="s">
        <v>14</v>
      </c>
      <c r="C57" s="40" t="s">
        <v>36</v>
      </c>
      <c r="D57" s="40" t="s">
        <v>36</v>
      </c>
      <c r="E57" s="41" t="s">
        <v>97</v>
      </c>
      <c r="F57" s="42">
        <v>10</v>
      </c>
      <c r="G57" s="42">
        <v>10</v>
      </c>
      <c r="H57" s="42">
        <v>0</v>
      </c>
      <c r="I57" s="42">
        <v>10</v>
      </c>
      <c r="J57" s="42">
        <v>0</v>
      </c>
      <c r="K57" s="42">
        <f t="shared" si="4"/>
        <v>-10</v>
      </c>
      <c r="L57" s="43">
        <f>(K57/I57)</f>
        <v>-1</v>
      </c>
      <c r="M57" s="5"/>
    </row>
    <row r="58" spans="1:13" x14ac:dyDescent="0.25">
      <c r="A58" s="40" t="s">
        <v>36</v>
      </c>
      <c r="B58" s="40" t="s">
        <v>98</v>
      </c>
      <c r="C58" s="40" t="s">
        <v>36</v>
      </c>
      <c r="D58" s="40" t="s">
        <v>36</v>
      </c>
      <c r="E58" s="41" t="s">
        <v>99</v>
      </c>
      <c r="F58" s="42">
        <v>0</v>
      </c>
      <c r="G58" s="42">
        <v>0</v>
      </c>
      <c r="H58" s="42">
        <v>0</v>
      </c>
      <c r="I58" s="42">
        <v>0</v>
      </c>
      <c r="J58" s="42">
        <v>7053</v>
      </c>
      <c r="K58" s="42">
        <f t="shared" si="4"/>
        <v>7053</v>
      </c>
      <c r="L58" s="43" t="s">
        <v>36</v>
      </c>
      <c r="M58" s="5"/>
    </row>
    <row r="59" spans="1:13" x14ac:dyDescent="0.25">
      <c r="A59" s="40" t="s">
        <v>36</v>
      </c>
      <c r="B59" s="40" t="s">
        <v>38</v>
      </c>
      <c r="C59" s="40" t="s">
        <v>36</v>
      </c>
      <c r="D59" s="40" t="s">
        <v>36</v>
      </c>
      <c r="E59" s="41" t="s">
        <v>100</v>
      </c>
      <c r="F59" s="42">
        <v>0</v>
      </c>
      <c r="G59" s="42">
        <v>0</v>
      </c>
      <c r="H59" s="42">
        <v>0</v>
      </c>
      <c r="I59" s="42">
        <v>0</v>
      </c>
      <c r="J59" s="42">
        <v>6363</v>
      </c>
      <c r="K59" s="42">
        <f t="shared" si="4"/>
        <v>6363</v>
      </c>
      <c r="L59" s="43" t="s">
        <v>36</v>
      </c>
      <c r="M59" s="5"/>
    </row>
    <row r="60" spans="1:13" x14ac:dyDescent="0.25">
      <c r="A60" s="40" t="s">
        <v>101</v>
      </c>
      <c r="B60" s="40" t="s">
        <v>36</v>
      </c>
      <c r="C60" s="40" t="s">
        <v>36</v>
      </c>
      <c r="D60" s="40" t="s">
        <v>36</v>
      </c>
      <c r="E60" s="41" t="s">
        <v>102</v>
      </c>
      <c r="F60" s="42">
        <v>9416801</v>
      </c>
      <c r="G60" s="42">
        <v>9175869</v>
      </c>
      <c r="H60" s="42">
        <v>4948865</v>
      </c>
      <c r="I60" s="42">
        <v>9688005</v>
      </c>
      <c r="J60" s="42">
        <v>11205231</v>
      </c>
      <c r="K60" s="42">
        <f t="shared" si="4"/>
        <v>1517226</v>
      </c>
      <c r="L60" s="43">
        <f t="shared" ref="L60:L74" si="5">(K60/I60)</f>
        <v>0.15660871355867384</v>
      </c>
      <c r="M60" s="5"/>
    </row>
    <row r="61" spans="1:13" x14ac:dyDescent="0.25">
      <c r="A61" s="40" t="s">
        <v>36</v>
      </c>
      <c r="B61" s="40" t="s">
        <v>40</v>
      </c>
      <c r="C61" s="40" t="s">
        <v>36</v>
      </c>
      <c r="D61" s="40" t="s">
        <v>36</v>
      </c>
      <c r="E61" s="41" t="s">
        <v>103</v>
      </c>
      <c r="F61" s="42">
        <v>9416801</v>
      </c>
      <c r="G61" s="42">
        <v>9175869</v>
      </c>
      <c r="H61" s="42">
        <v>4948865</v>
      </c>
      <c r="I61" s="42">
        <v>9688005</v>
      </c>
      <c r="J61" s="42">
        <v>11205231</v>
      </c>
      <c r="K61" s="42">
        <f t="shared" si="4"/>
        <v>1517226</v>
      </c>
      <c r="L61" s="43">
        <f t="shared" si="5"/>
        <v>0.15660871355867384</v>
      </c>
      <c r="M61" s="5"/>
    </row>
    <row r="62" spans="1:13" x14ac:dyDescent="0.25">
      <c r="A62" s="40" t="s">
        <v>104</v>
      </c>
      <c r="B62" s="40" t="s">
        <v>36</v>
      </c>
      <c r="C62" s="40" t="s">
        <v>36</v>
      </c>
      <c r="D62" s="40" t="s">
        <v>36</v>
      </c>
      <c r="E62" s="41" t="s">
        <v>105</v>
      </c>
      <c r="F62" s="42">
        <v>81476858</v>
      </c>
      <c r="G62" s="42">
        <v>72869635</v>
      </c>
      <c r="H62" s="42">
        <v>14092592</v>
      </c>
      <c r="I62" s="42">
        <v>83823392</v>
      </c>
      <c r="J62" s="42">
        <v>79513327</v>
      </c>
      <c r="K62" s="42">
        <f t="shared" si="4"/>
        <v>-4310065</v>
      </c>
      <c r="L62" s="43">
        <f t="shared" si="5"/>
        <v>-5.1418403588344409E-2</v>
      </c>
      <c r="M62" s="5"/>
    </row>
    <row r="63" spans="1:13" x14ac:dyDescent="0.25">
      <c r="A63" s="40" t="s">
        <v>36</v>
      </c>
      <c r="B63" s="40" t="s">
        <v>40</v>
      </c>
      <c r="C63" s="40" t="s">
        <v>36</v>
      </c>
      <c r="D63" s="40" t="s">
        <v>36</v>
      </c>
      <c r="E63" s="41" t="s">
        <v>66</v>
      </c>
      <c r="F63" s="42">
        <v>81476858</v>
      </c>
      <c r="G63" s="42">
        <v>72869635</v>
      </c>
      <c r="H63" s="42">
        <v>14092592</v>
      </c>
      <c r="I63" s="42">
        <v>83823392</v>
      </c>
      <c r="J63" s="42">
        <v>79513327</v>
      </c>
      <c r="K63" s="42">
        <f t="shared" si="4"/>
        <v>-4310065</v>
      </c>
      <c r="L63" s="43">
        <f t="shared" si="5"/>
        <v>-5.1418403588344409E-2</v>
      </c>
      <c r="M63" s="5"/>
    </row>
    <row r="64" spans="1:13" x14ac:dyDescent="0.25">
      <c r="A64" s="40" t="s">
        <v>36</v>
      </c>
      <c r="B64" s="40" t="s">
        <v>36</v>
      </c>
      <c r="C64" s="40" t="s">
        <v>73</v>
      </c>
      <c r="D64" s="40" t="s">
        <v>36</v>
      </c>
      <c r="E64" s="41" t="s">
        <v>106</v>
      </c>
      <c r="F64" s="42">
        <v>81476858</v>
      </c>
      <c r="G64" s="42">
        <v>72869635</v>
      </c>
      <c r="H64" s="42">
        <v>14092592</v>
      </c>
      <c r="I64" s="42">
        <v>83823392</v>
      </c>
      <c r="J64" s="42">
        <v>79513327</v>
      </c>
      <c r="K64" s="42">
        <f t="shared" si="4"/>
        <v>-4310065</v>
      </c>
      <c r="L64" s="43">
        <f t="shared" si="5"/>
        <v>-5.1418403588344409E-2</v>
      </c>
      <c r="M64" s="5"/>
    </row>
    <row r="65" spans="1:13" x14ac:dyDescent="0.25">
      <c r="A65" s="40" t="s">
        <v>107</v>
      </c>
      <c r="B65" s="40" t="s">
        <v>36</v>
      </c>
      <c r="C65" s="40" t="s">
        <v>36</v>
      </c>
      <c r="D65" s="40" t="s">
        <v>36</v>
      </c>
      <c r="E65" s="41" t="s">
        <v>108</v>
      </c>
      <c r="F65" s="42">
        <v>89750044</v>
      </c>
      <c r="G65" s="42">
        <v>88764542</v>
      </c>
      <c r="H65" s="42">
        <v>50431611</v>
      </c>
      <c r="I65" s="42">
        <v>92334844</v>
      </c>
      <c r="J65" s="42">
        <v>110064087</v>
      </c>
      <c r="K65" s="42">
        <f t="shared" si="4"/>
        <v>17729243</v>
      </c>
      <c r="L65" s="43">
        <f t="shared" si="5"/>
        <v>0.19201032061092776</v>
      </c>
      <c r="M65" s="5"/>
    </row>
    <row r="66" spans="1:13" x14ac:dyDescent="0.25">
      <c r="A66" s="40" t="s">
        <v>36</v>
      </c>
      <c r="B66" s="40" t="s">
        <v>14</v>
      </c>
      <c r="C66" s="40" t="s">
        <v>36</v>
      </c>
      <c r="D66" s="40" t="s">
        <v>36</v>
      </c>
      <c r="E66" s="41" t="s">
        <v>109</v>
      </c>
      <c r="F66" s="42">
        <v>89750044</v>
      </c>
      <c r="G66" s="42">
        <v>88071524</v>
      </c>
      <c r="H66" s="42">
        <v>50431611</v>
      </c>
      <c r="I66" s="42">
        <v>92334844</v>
      </c>
      <c r="J66" s="42">
        <v>108284627</v>
      </c>
      <c r="K66" s="42">
        <f t="shared" si="4"/>
        <v>15949783</v>
      </c>
      <c r="L66" s="43">
        <f t="shared" si="5"/>
        <v>0.17273850595339718</v>
      </c>
      <c r="M66" s="5"/>
    </row>
    <row r="67" spans="1:13" x14ac:dyDescent="0.25">
      <c r="A67" s="40" t="s">
        <v>36</v>
      </c>
      <c r="B67" s="40" t="s">
        <v>36</v>
      </c>
      <c r="C67" s="40" t="s">
        <v>42</v>
      </c>
      <c r="D67" s="40" t="s">
        <v>36</v>
      </c>
      <c r="E67" s="41" t="s">
        <v>43</v>
      </c>
      <c r="F67" s="42">
        <v>10</v>
      </c>
      <c r="G67" s="42">
        <v>10</v>
      </c>
      <c r="H67" s="42">
        <v>0</v>
      </c>
      <c r="I67" s="42">
        <v>10</v>
      </c>
      <c r="J67" s="42">
        <v>3034587</v>
      </c>
      <c r="K67" s="42">
        <f t="shared" si="4"/>
        <v>3034577</v>
      </c>
      <c r="L67" s="43">
        <f t="shared" si="5"/>
        <v>303457.7</v>
      </c>
      <c r="M67" s="5"/>
    </row>
    <row r="68" spans="1:13" x14ac:dyDescent="0.25">
      <c r="A68" s="40" t="s">
        <v>36</v>
      </c>
      <c r="B68" s="40" t="s">
        <v>36</v>
      </c>
      <c r="C68" s="40" t="s">
        <v>110</v>
      </c>
      <c r="D68" s="40" t="s">
        <v>36</v>
      </c>
      <c r="E68" s="41" t="s">
        <v>111</v>
      </c>
      <c r="F68" s="42">
        <v>165295</v>
      </c>
      <c r="G68" s="42">
        <v>165295</v>
      </c>
      <c r="H68" s="42">
        <v>5480</v>
      </c>
      <c r="I68" s="42">
        <v>170055</v>
      </c>
      <c r="J68" s="42">
        <v>164144</v>
      </c>
      <c r="K68" s="42">
        <f t="shared" si="4"/>
        <v>-5911</v>
      </c>
      <c r="L68" s="43">
        <f t="shared" si="5"/>
        <v>-3.4759342565640526E-2</v>
      </c>
      <c r="M68" s="5"/>
    </row>
    <row r="69" spans="1:13" x14ac:dyDescent="0.25">
      <c r="A69" s="40" t="s">
        <v>36</v>
      </c>
      <c r="B69" s="40" t="s">
        <v>36</v>
      </c>
      <c r="C69" s="40" t="s">
        <v>112</v>
      </c>
      <c r="D69" s="40" t="s">
        <v>36</v>
      </c>
      <c r="E69" s="41" t="s">
        <v>113</v>
      </c>
      <c r="F69" s="42">
        <v>1464</v>
      </c>
      <c r="G69" s="42">
        <v>1464</v>
      </c>
      <c r="H69" s="42">
        <v>0</v>
      </c>
      <c r="I69" s="42">
        <v>1506</v>
      </c>
      <c r="J69" s="42">
        <v>1652</v>
      </c>
      <c r="K69" s="42">
        <f t="shared" si="4"/>
        <v>146</v>
      </c>
      <c r="L69" s="43">
        <f t="shared" si="5"/>
        <v>9.6945551128818058E-2</v>
      </c>
      <c r="M69" s="5"/>
    </row>
    <row r="70" spans="1:13" x14ac:dyDescent="0.25">
      <c r="A70" s="40" t="s">
        <v>36</v>
      </c>
      <c r="B70" s="40" t="s">
        <v>36</v>
      </c>
      <c r="C70" s="40" t="s">
        <v>114</v>
      </c>
      <c r="D70" s="40" t="s">
        <v>36</v>
      </c>
      <c r="E70" s="41" t="s">
        <v>115</v>
      </c>
      <c r="F70" s="42">
        <v>5022562</v>
      </c>
      <c r="G70" s="42">
        <v>5022562</v>
      </c>
      <c r="H70" s="42">
        <v>4574241</v>
      </c>
      <c r="I70" s="42">
        <v>5167212</v>
      </c>
      <c r="J70" s="42">
        <v>8654603</v>
      </c>
      <c r="K70" s="42">
        <f t="shared" si="4"/>
        <v>3487391</v>
      </c>
      <c r="L70" s="43">
        <f t="shared" si="5"/>
        <v>0.67490766781002987</v>
      </c>
      <c r="M70" s="5"/>
    </row>
    <row r="71" spans="1:13" x14ac:dyDescent="0.25">
      <c r="A71" s="40" t="s">
        <v>36</v>
      </c>
      <c r="B71" s="40" t="s">
        <v>36</v>
      </c>
      <c r="C71" s="40" t="s">
        <v>116</v>
      </c>
      <c r="D71" s="40" t="s">
        <v>36</v>
      </c>
      <c r="E71" s="41" t="s">
        <v>117</v>
      </c>
      <c r="F71" s="42">
        <v>68318684</v>
      </c>
      <c r="G71" s="42">
        <v>67106436</v>
      </c>
      <c r="H71" s="42">
        <v>38692416</v>
      </c>
      <c r="I71" s="42">
        <v>70286262</v>
      </c>
      <c r="J71" s="42">
        <v>74197539</v>
      </c>
      <c r="K71" s="42">
        <f t="shared" si="4"/>
        <v>3911277</v>
      </c>
      <c r="L71" s="43">
        <f t="shared" si="5"/>
        <v>5.5647816354211579E-2</v>
      </c>
      <c r="M71" s="5"/>
    </row>
    <row r="72" spans="1:13" x14ac:dyDescent="0.25">
      <c r="A72" s="40" t="s">
        <v>36</v>
      </c>
      <c r="B72" s="40" t="s">
        <v>36</v>
      </c>
      <c r="C72" s="40" t="s">
        <v>118</v>
      </c>
      <c r="D72" s="40" t="s">
        <v>36</v>
      </c>
      <c r="E72" s="41" t="s">
        <v>119</v>
      </c>
      <c r="F72" s="42">
        <v>3256990</v>
      </c>
      <c r="G72" s="42">
        <v>3256990</v>
      </c>
      <c r="H72" s="42">
        <v>1570674</v>
      </c>
      <c r="I72" s="42">
        <v>3350791</v>
      </c>
      <c r="J72" s="42">
        <v>3134493</v>
      </c>
      <c r="K72" s="42">
        <f t="shared" si="4"/>
        <v>-216298</v>
      </c>
      <c r="L72" s="43">
        <f t="shared" si="5"/>
        <v>-6.4551325343777041E-2</v>
      </c>
      <c r="M72" s="5"/>
    </row>
    <row r="73" spans="1:13" x14ac:dyDescent="0.25">
      <c r="A73" s="40" t="s">
        <v>36</v>
      </c>
      <c r="B73" s="40" t="s">
        <v>36</v>
      </c>
      <c r="C73" s="40" t="s">
        <v>120</v>
      </c>
      <c r="D73" s="40" t="s">
        <v>36</v>
      </c>
      <c r="E73" s="41" t="s">
        <v>121</v>
      </c>
      <c r="F73" s="42">
        <v>1095393</v>
      </c>
      <c r="G73" s="42">
        <v>1095393</v>
      </c>
      <c r="H73" s="42">
        <v>248757</v>
      </c>
      <c r="I73" s="42">
        <v>1126940</v>
      </c>
      <c r="J73" s="42">
        <v>1567501</v>
      </c>
      <c r="K73" s="42">
        <f t="shared" si="4"/>
        <v>440561</v>
      </c>
      <c r="L73" s="43">
        <f t="shared" si="5"/>
        <v>0.39093563100076312</v>
      </c>
      <c r="M73" s="5"/>
    </row>
    <row r="74" spans="1:13" x14ac:dyDescent="0.25">
      <c r="A74" s="40" t="s">
        <v>36</v>
      </c>
      <c r="B74" s="40" t="s">
        <v>36</v>
      </c>
      <c r="C74" s="40" t="s">
        <v>122</v>
      </c>
      <c r="D74" s="40" t="s">
        <v>36</v>
      </c>
      <c r="E74" s="41" t="s">
        <v>123</v>
      </c>
      <c r="F74" s="42">
        <v>11889646</v>
      </c>
      <c r="G74" s="42">
        <v>11423374</v>
      </c>
      <c r="H74" s="42">
        <v>5340043</v>
      </c>
      <c r="I74" s="42">
        <v>12232068</v>
      </c>
      <c r="J74" s="42">
        <v>17530108</v>
      </c>
      <c r="K74" s="42">
        <f t="shared" si="4"/>
        <v>5298040</v>
      </c>
      <c r="L74" s="43">
        <f t="shared" si="5"/>
        <v>0.43312708856752596</v>
      </c>
      <c r="M74" s="5"/>
    </row>
    <row r="75" spans="1:13" x14ac:dyDescent="0.25">
      <c r="A75" s="40" t="s">
        <v>36</v>
      </c>
      <c r="B75" s="40" t="s">
        <v>49</v>
      </c>
      <c r="C75" s="40" t="s">
        <v>36</v>
      </c>
      <c r="D75" s="40" t="s">
        <v>36</v>
      </c>
      <c r="E75" s="41" t="s">
        <v>124</v>
      </c>
      <c r="F75" s="42">
        <v>0</v>
      </c>
      <c r="G75" s="42">
        <v>693018</v>
      </c>
      <c r="H75" s="42">
        <v>0</v>
      </c>
      <c r="I75" s="42">
        <v>0</v>
      </c>
      <c r="J75" s="42">
        <v>1779460</v>
      </c>
      <c r="K75" s="42">
        <f t="shared" si="4"/>
        <v>1779460</v>
      </c>
      <c r="L75" s="43" t="s">
        <v>36</v>
      </c>
      <c r="M75" s="5"/>
    </row>
    <row r="76" spans="1:13" x14ac:dyDescent="0.25">
      <c r="A76" s="40" t="s">
        <v>36</v>
      </c>
      <c r="B76" s="40" t="s">
        <v>36</v>
      </c>
      <c r="C76" s="40" t="s">
        <v>73</v>
      </c>
      <c r="D76" s="40" t="s">
        <v>36</v>
      </c>
      <c r="E76" s="41" t="s">
        <v>125</v>
      </c>
      <c r="F76" s="42">
        <v>0</v>
      </c>
      <c r="G76" s="42">
        <v>0</v>
      </c>
      <c r="H76" s="42">
        <v>0</v>
      </c>
      <c r="I76" s="42">
        <v>0</v>
      </c>
      <c r="J76" s="42">
        <v>10</v>
      </c>
      <c r="K76" s="42">
        <f t="shared" si="4"/>
        <v>10</v>
      </c>
      <c r="L76" s="43" t="s">
        <v>36</v>
      </c>
      <c r="M76" s="5"/>
    </row>
    <row r="77" spans="1:13" x14ac:dyDescent="0.25">
      <c r="A77" s="40" t="s">
        <v>36</v>
      </c>
      <c r="B77" s="40" t="s">
        <v>36</v>
      </c>
      <c r="C77" s="40" t="s">
        <v>126</v>
      </c>
      <c r="D77" s="40" t="s">
        <v>36</v>
      </c>
      <c r="E77" s="41" t="s">
        <v>127</v>
      </c>
      <c r="F77" s="42">
        <v>0</v>
      </c>
      <c r="G77" s="42">
        <v>619571</v>
      </c>
      <c r="H77" s="42">
        <v>0</v>
      </c>
      <c r="I77" s="42">
        <v>0</v>
      </c>
      <c r="J77" s="42">
        <v>102880</v>
      </c>
      <c r="K77" s="42">
        <f t="shared" si="4"/>
        <v>102880</v>
      </c>
      <c r="L77" s="43" t="s">
        <v>36</v>
      </c>
      <c r="M77" s="5"/>
    </row>
    <row r="78" spans="1:13" x14ac:dyDescent="0.25">
      <c r="A78" s="40" t="s">
        <v>36</v>
      </c>
      <c r="B78" s="40" t="s">
        <v>36</v>
      </c>
      <c r="C78" s="40" t="s">
        <v>128</v>
      </c>
      <c r="D78" s="40" t="s">
        <v>36</v>
      </c>
      <c r="E78" s="41" t="s">
        <v>129</v>
      </c>
      <c r="F78" s="42">
        <v>0</v>
      </c>
      <c r="G78" s="42">
        <v>73447</v>
      </c>
      <c r="H78" s="42">
        <v>0</v>
      </c>
      <c r="I78" s="42">
        <v>0</v>
      </c>
      <c r="J78" s="42">
        <v>1676570</v>
      </c>
      <c r="K78" s="42">
        <f t="shared" si="4"/>
        <v>1676570</v>
      </c>
      <c r="L78" s="43" t="s">
        <v>36</v>
      </c>
      <c r="M78" s="5"/>
    </row>
    <row r="79" spans="1:13" x14ac:dyDescent="0.25">
      <c r="A79" s="40" t="s">
        <v>130</v>
      </c>
      <c r="B79" s="40" t="s">
        <v>36</v>
      </c>
      <c r="C79" s="40" t="s">
        <v>36</v>
      </c>
      <c r="D79" s="40" t="s">
        <v>36</v>
      </c>
      <c r="E79" s="41" t="s">
        <v>131</v>
      </c>
      <c r="F79" s="42">
        <v>10</v>
      </c>
      <c r="G79" s="42">
        <v>10</v>
      </c>
      <c r="H79" s="42">
        <v>0</v>
      </c>
      <c r="I79" s="42">
        <v>10</v>
      </c>
      <c r="J79" s="42">
        <v>10</v>
      </c>
      <c r="K79" s="44"/>
      <c r="L79" s="43" t="s">
        <v>36</v>
      </c>
      <c r="M79" s="5"/>
    </row>
    <row r="80" spans="1:13" x14ac:dyDescent="0.25">
      <c r="A80" s="40" t="s">
        <v>36</v>
      </c>
      <c r="B80" s="40" t="s">
        <v>51</v>
      </c>
      <c r="C80" s="40" t="s">
        <v>36</v>
      </c>
      <c r="D80" s="40" t="s">
        <v>36</v>
      </c>
      <c r="E80" s="41" t="s">
        <v>132</v>
      </c>
      <c r="F80" s="42">
        <v>10</v>
      </c>
      <c r="G80" s="42">
        <v>10</v>
      </c>
      <c r="H80" s="42">
        <v>0</v>
      </c>
      <c r="I80" s="42">
        <v>10</v>
      </c>
      <c r="J80" s="42">
        <v>10</v>
      </c>
      <c r="K80" s="44"/>
      <c r="L80" s="43" t="s">
        <v>36</v>
      </c>
      <c r="M80" s="5"/>
    </row>
    <row r="81" spans="1:13" x14ac:dyDescent="0.25">
      <c r="A81" s="40" t="s">
        <v>133</v>
      </c>
      <c r="B81" s="40" t="s">
        <v>36</v>
      </c>
      <c r="C81" s="40" t="s">
        <v>36</v>
      </c>
      <c r="D81" s="40" t="s">
        <v>36</v>
      </c>
      <c r="E81" s="41" t="s">
        <v>134</v>
      </c>
      <c r="F81" s="42">
        <v>0</v>
      </c>
      <c r="G81" s="42">
        <v>0</v>
      </c>
      <c r="H81" s="42">
        <v>0</v>
      </c>
      <c r="I81" s="42">
        <v>0</v>
      </c>
      <c r="J81" s="42">
        <v>10</v>
      </c>
      <c r="K81" s="44">
        <f>J81-I81</f>
        <v>10</v>
      </c>
      <c r="L81" s="43" t="s">
        <v>36</v>
      </c>
      <c r="M81" s="5"/>
    </row>
    <row r="82" spans="1:13" x14ac:dyDescent="0.25">
      <c r="A82" s="45"/>
      <c r="B82" s="45"/>
      <c r="C82" s="45"/>
      <c r="D82" s="45"/>
      <c r="E82" s="46"/>
      <c r="F82" s="45"/>
      <c r="G82" s="45"/>
      <c r="H82" s="45"/>
      <c r="I82" s="45"/>
      <c r="J82" s="45"/>
      <c r="K82" s="45"/>
      <c r="L82" s="45"/>
      <c r="M82" s="5"/>
    </row>
    <row r="83" spans="1:13" ht="15" customHeight="1" x14ac:dyDescent="0.25">
      <c r="A83" s="47"/>
      <c r="B83" s="47"/>
      <c r="C83" s="47"/>
      <c r="D83" s="47"/>
      <c r="E83" s="48"/>
      <c r="F83" s="47"/>
      <c r="G83" s="47"/>
      <c r="H83" s="47"/>
      <c r="I83" s="47"/>
      <c r="J83" s="47"/>
      <c r="K83" s="47"/>
      <c r="L83" s="47"/>
      <c r="M83" s="5"/>
    </row>
    <row r="84" spans="1:13" ht="10.5" customHeight="1" x14ac:dyDescent="0.25">
      <c r="A84" s="5"/>
      <c r="B84" s="5"/>
      <c r="C84" s="5"/>
      <c r="D84" s="5"/>
      <c r="E84" s="9"/>
      <c r="F84" s="5"/>
      <c r="G84" s="5"/>
      <c r="H84" s="5"/>
      <c r="I84" s="5"/>
      <c r="J84" s="5"/>
      <c r="K84" s="5"/>
      <c r="L84" s="5"/>
      <c r="M84" s="5"/>
    </row>
    <row r="85" spans="1:13" ht="15" customHeight="1" x14ac:dyDescent="0.25">
      <c r="A85" s="49" t="s">
        <v>135</v>
      </c>
      <c r="B85" s="50"/>
      <c r="C85" s="50"/>
      <c r="D85" s="50"/>
      <c r="E85" s="50"/>
      <c r="F85" s="51">
        <v>103780725</v>
      </c>
      <c r="G85" s="51">
        <v>102773479</v>
      </c>
      <c r="H85" s="51">
        <v>59213920</v>
      </c>
      <c r="I85" s="51">
        <v>106769607</v>
      </c>
      <c r="J85" s="51">
        <v>126311388</v>
      </c>
      <c r="K85" s="51">
        <v>19541781</v>
      </c>
      <c r="L85" s="52">
        <v>0.18302756326526518</v>
      </c>
      <c r="M85" s="5"/>
    </row>
    <row r="86" spans="1:13" ht="15" customHeight="1" x14ac:dyDescent="0.25">
      <c r="A86" s="53" t="s">
        <v>136</v>
      </c>
      <c r="B86" s="54"/>
      <c r="C86" s="54"/>
      <c r="D86" s="54"/>
      <c r="E86" s="54"/>
      <c r="F86" s="54"/>
      <c r="G86" s="54"/>
      <c r="H86" s="54"/>
      <c r="I86" s="54"/>
      <c r="J86" s="54"/>
      <c r="K86" s="5"/>
      <c r="L86" s="5"/>
      <c r="M86" s="5"/>
    </row>
    <row r="87" spans="1:13" ht="5.0999999999999996" customHeight="1" x14ac:dyDescent="0.25">
      <c r="A87" s="5"/>
      <c r="B87" s="5"/>
      <c r="C87" s="5"/>
      <c r="D87" s="5"/>
      <c r="E87" s="9"/>
      <c r="F87" s="5"/>
      <c r="G87" s="5"/>
      <c r="H87" s="5"/>
      <c r="I87" s="5"/>
      <c r="J87" s="5"/>
      <c r="K87" s="5"/>
      <c r="L87" s="5"/>
      <c r="M87" s="5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5:E85"/>
    <mergeCell ref="A86:J8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19685039370078741" right="0.19685039370078741" top="0.19685039370078741" bottom="0.19685039370078741" header="0" footer="0"/>
  <pageSetup scale="74" fitToHeight="0" orientation="landscape" r:id="rId1"/>
  <rowBreaks count="2" manualBreakCount="2">
    <brk id="41" max="11" man="1"/>
    <brk id="74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2026-09-29T17:04:36Z</dcterms:created>
  <dcterms:modified xsi:type="dcterms:W3CDTF">2026-09-30T13:29:15Z</dcterms:modified>
</cp:coreProperties>
</file>