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B65E871-32BE-42FA-ABC3-9340C026AB85}" xr6:coauthVersionLast="47" xr6:coauthVersionMax="47" xr10:uidLastSave="{00000000-0000-0000-0000-000000000000}"/>
  <bookViews>
    <workbookView xWindow="24630" yWindow="1950" windowWidth="21600" windowHeight="17295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9" i="1" l="1"/>
  <c r="L49" i="1" s="1"/>
  <c r="K50" i="1"/>
  <c r="L50" i="1" s="1"/>
  <c r="K82" i="1"/>
  <c r="K78" i="1"/>
  <c r="K77" i="1"/>
  <c r="K76" i="1"/>
  <c r="K75" i="1"/>
  <c r="L75" i="1" s="1"/>
  <c r="K74" i="1"/>
  <c r="L74" i="1" s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0" i="1"/>
  <c r="L60" i="1" s="1"/>
  <c r="K59" i="1"/>
  <c r="K58" i="1"/>
  <c r="K57" i="1"/>
  <c r="L57" i="1" s="1"/>
  <c r="K56" i="1"/>
  <c r="L56" i="1" s="1"/>
  <c r="K53" i="1"/>
  <c r="L53" i="1" s="1"/>
  <c r="K52" i="1"/>
  <c r="L52" i="1" s="1"/>
  <c r="K51" i="1"/>
  <c r="L51" i="1" s="1"/>
  <c r="K48" i="1"/>
  <c r="L48" i="1" s="1"/>
  <c r="K47" i="1"/>
  <c r="L47" i="1" s="1"/>
  <c r="K44" i="1"/>
  <c r="L44" i="1" s="1"/>
  <c r="K43" i="1"/>
  <c r="L43" i="1" s="1"/>
  <c r="K42" i="1"/>
  <c r="L42" i="1" s="1"/>
  <c r="K40" i="1"/>
  <c r="L40" i="1" s="1"/>
  <c r="K39" i="1"/>
  <c r="L39" i="1" s="1"/>
  <c r="K38" i="1"/>
  <c r="L38" i="1" s="1"/>
  <c r="K37" i="1"/>
  <c r="L37" i="1" s="1"/>
  <c r="K33" i="1"/>
  <c r="L33" i="1" s="1"/>
  <c r="K31" i="1"/>
  <c r="L31" i="1" s="1"/>
  <c r="K30" i="1"/>
  <c r="L30" i="1" s="1"/>
  <c r="K29" i="1"/>
  <c r="L29" i="1" s="1"/>
  <c r="K28" i="1"/>
  <c r="L28" i="1" s="1"/>
  <c r="K25" i="1"/>
  <c r="L25" i="1" s="1"/>
  <c r="K24" i="1"/>
  <c r="L24" i="1" s="1"/>
  <c r="K20" i="1"/>
  <c r="K18" i="1"/>
  <c r="L18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<sst xmlns="http://schemas.openxmlformats.org/spreadsheetml/2006/main" count="423" uniqueCount="142">
  <si>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</si>
  <si>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</si>
  <si>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</si>
  <si>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</si>
  <si>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</si>
  <si>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</si>
  <si>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</si>
  <si>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</si>
  <si>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</si>
  <si>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TARAPACÁ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</si>
  <si>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</si>
  <si>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</si>
  <si>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</si>
  <si>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</si>
  <si>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</si>
  <si>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</si>
  <si>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</si>
  <si>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</si>
  <si>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</si>
  <si>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</si>
  <si>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</si>
  <si>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</si>
  <si>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</si>
  <si>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</si>
  <si>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</si>
  <si>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</si>
  <si>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</si>
  <si>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</si>
  <si>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</si>
  <si>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</si>
  <si>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</si>
  <si>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</si>
  <si>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</si>
  <si>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</si>
  <si>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</si>
  <si>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</si>
  <si>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</si>
  <si>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</si>
  <si>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</si>
  <si>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</si>
  <si>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</si>
  <si>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</si>
  <si>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</si>
  <si>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</si>
  <si>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</si>
  <si>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</si>
  <si>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</si>
  <si>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</si>
  <si>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</si>
  <si>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</si>
  <si>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</si>
  <si>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99</t>
    </r>
  </si>
  <si>
    <r>
      <rPr>
        <sz val="10"/>
        <rFont val="Times New Roman"/>
      </rPr>
      <t>Otras 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</si>
  <si>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</si>
  <si>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</si>
  <si>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</si>
  <si>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</si>
  <si>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</si>
  <si>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</si>
  <si>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</si>
  <si>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</si>
  <si>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</si>
  <si>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</si>
  <si>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</si>
  <si>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</si>
  <si>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</si>
  <si>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</si>
  <si>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</si>
  <si>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</si>
  <si>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</si>
  <si>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</si>
  <si>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</si>
  <si>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001</t>
    </r>
  </si>
  <si>
    <r>
      <rPr>
        <sz val="10"/>
        <rFont val="Times New Roman"/>
      </rPr>
      <t>Gobierno Regional de Tarapacá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</si>
  <si>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</si>
  <si>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</si>
  <si>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</si>
  <si>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</si>
  <si>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</si>
  <si>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</si>
  <si>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</si>
  <si>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</si>
  <si>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</si>
  <si>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</si>
  <si>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</si>
  <si>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</si>
  <si>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</si>
  <si>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</si>
  <si>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</si>
  <si>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</si>
  <si>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</si>
  <si>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</si>
  <si>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</si>
  <si>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</si>
  <si>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</si>
  <si>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</si>
  <si>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</si>
  <si>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</si>
  <si>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</si>
  <si>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</si>
  <si>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</si>
  <si>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</si>
  <si>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</si>
  <si>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</si>
  <si>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</si>
  <si>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</si>
  <si>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</si>
  <si>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</si>
  <si>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</si>
  <si>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</si>
  <si>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</si>
  <si>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</si>
  <si>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</si>
  <si>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</si>
  <si>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</si>
  <si>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</si>
  <si>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</si>
  <si>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</si>
  <si>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</si>
  <si>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</si>
  <si>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</si>
  <si>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</si>
  <si>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</si>
  <si>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</si>
  <si>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</si>
  <si>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</si>
  <si>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</si>
  <si>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</si>
  <si>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</si>
  <si>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 Precario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</si>
  <si>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</si>
  <si>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</si>
  <si>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</si>
  <si>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</si>
  <si>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</si>
  <si>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</si>
  <si>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</si>
  <si>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</si>
  <si>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</si>
  <si>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</si>
  <si>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</si>
  <si>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Programa Asentamientos Precarios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</si>
</sst>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88"/>
  <sheetViews>
    <sheetView tabSelected="1" topLeftCell="A16" workbookViewId="0">
      <selection activeCell="G39" sqref="G3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183912525</v>
      </c>
      <c r="G12" s="12">
        <v>172551157</v>
      </c>
      <c r="H12" s="12">
        <v>73234340</v>
      </c>
      <c r="I12" s="12">
        <v>189209202</v>
      </c>
      <c r="J12" s="12">
        <v>107314620</v>
      </c>
      <c r="K12" s="12">
        <f>J12-I12</f>
        <v>-81894582</v>
      </c>
      <c r="L12" s="13">
        <f>(K12/I12)</f>
        <v>-0.4328255768448302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76448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76448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76448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43638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43638</v>
      </c>
      <c r="I18" s="16">
        <v>20</v>
      </c>
      <c r="J18" s="16">
        <v>10</v>
      </c>
      <c r="K18" s="16">
        <f>J18-I18</f>
        <v>-10</v>
      </c>
      <c r="L18" s="17">
        <f>(K18/I18)</f>
        <v>-0.5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36</v>
      </c>
      <c r="B20" s="14" t="s">
        <v>51</v>
      </c>
      <c r="C20" s="14" t="s">
        <v>36</v>
      </c>
      <c r="D20" s="14" t="s">
        <v>36</v>
      </c>
      <c r="E20" s="15" t="s">
        <v>52</v>
      </c>
      <c r="F20" s="16">
        <v>0</v>
      </c>
      <c r="G20" s="16">
        <v>0</v>
      </c>
      <c r="H20" s="16">
        <v>0</v>
      </c>
      <c r="I20" s="16">
        <v>0</v>
      </c>
      <c r="J20" s="16">
        <v>10</v>
      </c>
      <c r="K20" s="16">
        <f>J20-I20</f>
        <v>10</v>
      </c>
      <c r="L20" s="17" t="s">
        <v>36</v>
      </c>
      <c r="M20" s="1"/>
    </row>
    <row r="21" spans="1:13" ht="15" customHeight="1" x14ac:dyDescent="0.25">
      <c r="A21" s="14" t="s">
        <v>53</v>
      </c>
      <c r="B21" s="14" t="s">
        <v>36</v>
      </c>
      <c r="C21" s="14" t="s">
        <v>36</v>
      </c>
      <c r="D21" s="14" t="s">
        <v>36</v>
      </c>
      <c r="E21" s="15" t="s">
        <v>54</v>
      </c>
      <c r="F21" s="16">
        <v>20</v>
      </c>
      <c r="G21" s="16">
        <v>20</v>
      </c>
      <c r="H21" s="16">
        <v>6013</v>
      </c>
      <c r="I21" s="16">
        <v>20</v>
      </c>
      <c r="J21" s="16">
        <v>20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55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36</v>
      </c>
      <c r="B23" s="14" t="s">
        <v>40</v>
      </c>
      <c r="C23" s="14" t="s">
        <v>36</v>
      </c>
      <c r="D23" s="14" t="s">
        <v>36</v>
      </c>
      <c r="E23" s="15" t="s">
        <v>56</v>
      </c>
      <c r="F23" s="16">
        <v>10</v>
      </c>
      <c r="G23" s="16">
        <v>10</v>
      </c>
      <c r="H23" s="16">
        <v>6013</v>
      </c>
      <c r="I23" s="16">
        <v>10</v>
      </c>
      <c r="J23" s="16">
        <v>10</v>
      </c>
      <c r="K23" s="18"/>
      <c r="L23" s="17" t="s">
        <v>36</v>
      </c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97367</v>
      </c>
      <c r="G24" s="16">
        <v>97367</v>
      </c>
      <c r="H24" s="16">
        <v>72959</v>
      </c>
      <c r="I24" s="16">
        <v>100171</v>
      </c>
      <c r="J24" s="16">
        <v>87468</v>
      </c>
      <c r="K24" s="16">
        <f>J24-I24</f>
        <v>-12703</v>
      </c>
      <c r="L24" s="17">
        <f>(K24/I24)</f>
        <v>-0.12681314951433048</v>
      </c>
      <c r="M24" s="1"/>
    </row>
    <row r="25" spans="1:13" ht="27" customHeight="1" x14ac:dyDescent="0.25">
      <c r="A25" s="14" t="s">
        <v>36</v>
      </c>
      <c r="B25" s="14" t="s">
        <v>14</v>
      </c>
      <c r="C25" s="14" t="s">
        <v>36</v>
      </c>
      <c r="D25" s="14" t="s">
        <v>36</v>
      </c>
      <c r="E25" s="15" t="s">
        <v>59</v>
      </c>
      <c r="F25" s="16">
        <v>97347</v>
      </c>
      <c r="G25" s="16">
        <v>97347</v>
      </c>
      <c r="H25" s="16">
        <v>31253</v>
      </c>
      <c r="I25" s="16">
        <v>100151</v>
      </c>
      <c r="J25" s="16">
        <v>87448</v>
      </c>
      <c r="K25" s="16">
        <f>J25-I25</f>
        <v>-12703</v>
      </c>
      <c r="L25" s="17">
        <f>(K25/I25)</f>
        <v>-0.12683847390440434</v>
      </c>
      <c r="M25" s="1"/>
    </row>
    <row r="26" spans="1:13" ht="15" customHeight="1" x14ac:dyDescent="0.25">
      <c r="A26" s="14" t="s">
        <v>36</v>
      </c>
      <c r="B26" s="14" t="s">
        <v>40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1203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36</v>
      </c>
      <c r="B27" s="14" t="s">
        <v>51</v>
      </c>
      <c r="C27" s="14" t="s">
        <v>36</v>
      </c>
      <c r="D27" s="14" t="s">
        <v>36</v>
      </c>
      <c r="E27" s="15" t="s">
        <v>61</v>
      </c>
      <c r="F27" s="16">
        <v>10</v>
      </c>
      <c r="G27" s="16">
        <v>10</v>
      </c>
      <c r="H27" s="16">
        <v>40503</v>
      </c>
      <c r="I27" s="16">
        <v>10</v>
      </c>
      <c r="J27" s="16">
        <v>10</v>
      </c>
      <c r="K27" s="18"/>
      <c r="L27" s="17" t="s">
        <v>36</v>
      </c>
      <c r="M27" s="1"/>
    </row>
    <row r="28" spans="1:13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169825030</v>
      </c>
      <c r="G28" s="16">
        <v>154948877</v>
      </c>
      <c r="H28" s="16">
        <v>66441781</v>
      </c>
      <c r="I28" s="16">
        <v>174715991</v>
      </c>
      <c r="J28" s="16">
        <v>90489389</v>
      </c>
      <c r="K28" s="16">
        <f>J28-I28</f>
        <v>-84226602</v>
      </c>
      <c r="L28" s="17">
        <f>(K28/I28)</f>
        <v>-0.48207723584957946</v>
      </c>
      <c r="M28" s="1"/>
    </row>
    <row r="29" spans="1:13" ht="15" customHeight="1" x14ac:dyDescent="0.25">
      <c r="A29" s="14" t="s">
        <v>36</v>
      </c>
      <c r="B29" s="14" t="s">
        <v>14</v>
      </c>
      <c r="C29" s="14" t="s">
        <v>36</v>
      </c>
      <c r="D29" s="14" t="s">
        <v>36</v>
      </c>
      <c r="E29" s="15" t="s">
        <v>64</v>
      </c>
      <c r="F29" s="16">
        <v>169825030</v>
      </c>
      <c r="G29" s="16">
        <v>154948877</v>
      </c>
      <c r="H29" s="16">
        <v>66441781</v>
      </c>
      <c r="I29" s="16">
        <v>174715991</v>
      </c>
      <c r="J29" s="16">
        <v>90489389</v>
      </c>
      <c r="K29" s="16">
        <f>J29-I29</f>
        <v>-84226602</v>
      </c>
      <c r="L29" s="17">
        <f>(K29/I29)</f>
        <v>-0.48207723584957946</v>
      </c>
      <c r="M29" s="1"/>
    </row>
    <row r="30" spans="1:13" ht="15" customHeight="1" x14ac:dyDescent="0.25">
      <c r="A30" s="14" t="s">
        <v>65</v>
      </c>
      <c r="B30" s="14" t="s">
        <v>36</v>
      </c>
      <c r="C30" s="14" t="s">
        <v>36</v>
      </c>
      <c r="D30" s="14" t="s">
        <v>36</v>
      </c>
      <c r="E30" s="15" t="s">
        <v>66</v>
      </c>
      <c r="F30" s="16">
        <v>13513720</v>
      </c>
      <c r="G30" s="16">
        <v>14204539</v>
      </c>
      <c r="H30" s="16">
        <v>6591845</v>
      </c>
      <c r="I30" s="16">
        <v>13902915</v>
      </c>
      <c r="J30" s="16">
        <v>16737643</v>
      </c>
      <c r="K30" s="16">
        <f>J30-I30</f>
        <v>2834728</v>
      </c>
      <c r="L30" s="17">
        <f>(K30/I30)</f>
        <v>0.20389450701525544</v>
      </c>
      <c r="M30" s="1"/>
    </row>
    <row r="31" spans="1:13" ht="15" customHeight="1" x14ac:dyDescent="0.25">
      <c r="A31" s="14" t="s">
        <v>36</v>
      </c>
      <c r="B31" s="14" t="s">
        <v>40</v>
      </c>
      <c r="C31" s="14" t="s">
        <v>36</v>
      </c>
      <c r="D31" s="14" t="s">
        <v>36</v>
      </c>
      <c r="E31" s="15" t="s">
        <v>67</v>
      </c>
      <c r="F31" s="16">
        <v>13513720</v>
      </c>
      <c r="G31" s="16">
        <v>13513720</v>
      </c>
      <c r="H31" s="16">
        <v>5809600</v>
      </c>
      <c r="I31" s="16">
        <v>13902915</v>
      </c>
      <c r="J31" s="16">
        <v>16737643</v>
      </c>
      <c r="K31" s="16">
        <f>J31-I31</f>
        <v>2834728</v>
      </c>
      <c r="L31" s="17">
        <f>(K31/I31)</f>
        <v>0.20389450701525544</v>
      </c>
      <c r="M31" s="1"/>
    </row>
    <row r="32" spans="1:13" ht="15" customHeight="1" x14ac:dyDescent="0.25">
      <c r="A32" s="14" t="s">
        <v>36</v>
      </c>
      <c r="B32" s="14" t="s">
        <v>68</v>
      </c>
      <c r="C32" s="14" t="s">
        <v>36</v>
      </c>
      <c r="D32" s="14" t="s">
        <v>36</v>
      </c>
      <c r="E32" s="15" t="s">
        <v>69</v>
      </c>
      <c r="F32" s="16">
        <v>0</v>
      </c>
      <c r="G32" s="16">
        <v>690819</v>
      </c>
      <c r="H32" s="16">
        <v>782245</v>
      </c>
      <c r="I32" s="16">
        <v>0</v>
      </c>
      <c r="J32" s="16">
        <v>0</v>
      </c>
      <c r="K32" s="18"/>
      <c r="L32" s="17" t="s">
        <v>36</v>
      </c>
      <c r="M32" s="1"/>
    </row>
    <row r="33" spans="1:13" ht="27" customHeight="1" x14ac:dyDescent="0.25">
      <c r="A33" s="14" t="s">
        <v>70</v>
      </c>
      <c r="B33" s="14" t="s">
        <v>36</v>
      </c>
      <c r="C33" s="14" t="s">
        <v>36</v>
      </c>
      <c r="D33" s="14" t="s">
        <v>36</v>
      </c>
      <c r="E33" s="15" t="s">
        <v>71</v>
      </c>
      <c r="F33" s="16">
        <v>476318</v>
      </c>
      <c r="G33" s="16">
        <v>3300284</v>
      </c>
      <c r="H33" s="16">
        <v>1656</v>
      </c>
      <c r="I33" s="16">
        <v>490035</v>
      </c>
      <c r="J33" s="16">
        <v>40</v>
      </c>
      <c r="K33" s="16">
        <f>J33-I33</f>
        <v>-489995</v>
      </c>
      <c r="L33" s="17">
        <f>(K33/I33)</f>
        <v>-0.99991837317742616</v>
      </c>
      <c r="M33" s="1"/>
    </row>
    <row r="34" spans="1:13" ht="15" customHeight="1" x14ac:dyDescent="0.25">
      <c r="A34" s="14" t="s">
        <v>36</v>
      </c>
      <c r="B34" s="14" t="s">
        <v>40</v>
      </c>
      <c r="C34" s="14" t="s">
        <v>36</v>
      </c>
      <c r="D34" s="14" t="s">
        <v>36</v>
      </c>
      <c r="E34" s="15" t="s">
        <v>41</v>
      </c>
      <c r="F34" s="16">
        <v>10</v>
      </c>
      <c r="G34" s="16">
        <v>2823976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36</v>
      </c>
      <c r="C35" s="14" t="s">
        <v>72</v>
      </c>
      <c r="D35" s="14" t="s">
        <v>36</v>
      </c>
      <c r="E35" s="15" t="s">
        <v>73</v>
      </c>
      <c r="F35" s="16">
        <v>0</v>
      </c>
      <c r="G35" s="16">
        <v>2823966</v>
      </c>
      <c r="H35" s="16">
        <v>0</v>
      </c>
      <c r="I35" s="16">
        <v>0</v>
      </c>
      <c r="J35" s="16">
        <v>0</v>
      </c>
      <c r="K35" s="18"/>
      <c r="L35" s="17" t="s">
        <v>36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42</v>
      </c>
      <c r="D36" s="14" t="s">
        <v>36</v>
      </c>
      <c r="E36" s="15" t="s">
        <v>43</v>
      </c>
      <c r="F36" s="16">
        <v>10</v>
      </c>
      <c r="G36" s="16">
        <v>10</v>
      </c>
      <c r="H36" s="16">
        <v>0</v>
      </c>
      <c r="I36" s="16">
        <v>10</v>
      </c>
      <c r="J36" s="16">
        <v>10</v>
      </c>
      <c r="K36" s="18"/>
      <c r="L36" s="17" t="s">
        <v>36</v>
      </c>
      <c r="M36" s="1"/>
    </row>
    <row r="37" spans="1:13" ht="15" customHeight="1" x14ac:dyDescent="0.25">
      <c r="A37" s="14" t="s">
        <v>36</v>
      </c>
      <c r="B37" s="14" t="s">
        <v>49</v>
      </c>
      <c r="C37" s="14" t="s">
        <v>36</v>
      </c>
      <c r="D37" s="14" t="s">
        <v>36</v>
      </c>
      <c r="E37" s="15" t="s">
        <v>74</v>
      </c>
      <c r="F37" s="16">
        <v>476308</v>
      </c>
      <c r="G37" s="16">
        <v>476308</v>
      </c>
      <c r="H37" s="16">
        <v>1656</v>
      </c>
      <c r="I37" s="16">
        <v>490025</v>
      </c>
      <c r="J37" s="16">
        <v>30</v>
      </c>
      <c r="K37" s="16">
        <f>J37-I37</f>
        <v>-489995</v>
      </c>
      <c r="L37" s="17">
        <f>(K37/I37)</f>
        <v>-0.99993877863374314</v>
      </c>
      <c r="M37" s="1"/>
    </row>
    <row r="38" spans="1:13" ht="15" customHeight="1" x14ac:dyDescent="0.25">
      <c r="A38" s="14" t="s">
        <v>36</v>
      </c>
      <c r="B38" s="14" t="s">
        <v>36</v>
      </c>
      <c r="C38" s="14" t="s">
        <v>72</v>
      </c>
      <c r="D38" s="14" t="s">
        <v>36</v>
      </c>
      <c r="E38" s="15" t="s">
        <v>75</v>
      </c>
      <c r="F38" s="16">
        <v>245918</v>
      </c>
      <c r="G38" s="16">
        <v>245918</v>
      </c>
      <c r="H38" s="16">
        <v>1656</v>
      </c>
      <c r="I38" s="16">
        <v>253000</v>
      </c>
      <c r="J38" s="16">
        <v>10</v>
      </c>
      <c r="K38" s="16">
        <f>J38-I38</f>
        <v>-252990</v>
      </c>
      <c r="L38" s="17">
        <f>(K38/I38)</f>
        <v>-0.99996047430830037</v>
      </c>
      <c r="M38" s="1"/>
    </row>
    <row r="39" spans="1:13" ht="27" customHeight="1" x14ac:dyDescent="0.25">
      <c r="A39" s="14" t="s">
        <v>36</v>
      </c>
      <c r="B39" s="14" t="s">
        <v>36</v>
      </c>
      <c r="C39" s="14" t="s">
        <v>76</v>
      </c>
      <c r="D39" s="14" t="s">
        <v>36</v>
      </c>
      <c r="E39" s="15" t="s">
        <v>77</v>
      </c>
      <c r="F39" s="16">
        <v>199460</v>
      </c>
      <c r="G39" s="16">
        <v>199460</v>
      </c>
      <c r="H39" s="16">
        <v>0</v>
      </c>
      <c r="I39" s="16">
        <v>205204</v>
      </c>
      <c r="J39" s="16">
        <v>10</v>
      </c>
      <c r="K39" s="16">
        <f>J39-I39</f>
        <v>-205194</v>
      </c>
      <c r="L39" s="17">
        <f>(K39/I39)</f>
        <v>-0.99995126800647161</v>
      </c>
      <c r="M39" s="1"/>
    </row>
    <row r="40" spans="1:13" ht="27" customHeight="1" x14ac:dyDescent="0.25">
      <c r="A40" s="14" t="s">
        <v>36</v>
      </c>
      <c r="B40" s="14" t="s">
        <v>36</v>
      </c>
      <c r="C40" s="14" t="s">
        <v>78</v>
      </c>
      <c r="D40" s="14" t="s">
        <v>36</v>
      </c>
      <c r="E40" s="15" t="s">
        <v>79</v>
      </c>
      <c r="F40" s="16">
        <v>30930</v>
      </c>
      <c r="G40" s="16">
        <v>30930</v>
      </c>
      <c r="H40" s="16">
        <v>0</v>
      </c>
      <c r="I40" s="16">
        <v>31821</v>
      </c>
      <c r="J40" s="16">
        <v>10</v>
      </c>
      <c r="K40" s="16">
        <f>J40-I40</f>
        <v>-31811</v>
      </c>
      <c r="L40" s="17">
        <f>(K40/I40)</f>
        <v>-0.99968574211998362</v>
      </c>
      <c r="M40" s="1"/>
    </row>
    <row r="41" spans="1:13" ht="15" customHeight="1" x14ac:dyDescent="0.25">
      <c r="A41" s="14" t="s">
        <v>80</v>
      </c>
      <c r="B41" s="14" t="s">
        <v>36</v>
      </c>
      <c r="C41" s="14" t="s">
        <v>36</v>
      </c>
      <c r="D41" s="14" t="s">
        <v>36</v>
      </c>
      <c r="E41" s="15" t="s">
        <v>81</v>
      </c>
      <c r="F41" s="16">
        <v>10</v>
      </c>
      <c r="G41" s="16">
        <v>10</v>
      </c>
      <c r="H41" s="16">
        <v>0</v>
      </c>
      <c r="I41" s="16">
        <v>10</v>
      </c>
      <c r="J41" s="16">
        <v>10</v>
      </c>
      <c r="K41" s="18"/>
      <c r="L41" s="17" t="s">
        <v>36</v>
      </c>
      <c r="M41" s="1"/>
    </row>
    <row r="42" spans="1:13" ht="15" customHeight="1" x14ac:dyDescent="0.25">
      <c r="A42" s="10" t="s">
        <v>36</v>
      </c>
      <c r="B42" s="10" t="s">
        <v>36</v>
      </c>
      <c r="C42" s="10" t="s">
        <v>36</v>
      </c>
      <c r="D42" s="10" t="s">
        <v>36</v>
      </c>
      <c r="E42" s="11" t="s">
        <v>82</v>
      </c>
      <c r="F42" s="12">
        <v>183912525</v>
      </c>
      <c r="G42" s="12">
        <v>172551157</v>
      </c>
      <c r="H42" s="12">
        <v>69088507</v>
      </c>
      <c r="I42" s="12">
        <v>189209202</v>
      </c>
      <c r="J42" s="12">
        <v>107314620</v>
      </c>
      <c r="K42" s="12">
        <f>J42-I42</f>
        <v>-81894582</v>
      </c>
      <c r="L42" s="13">
        <f>(K42/I42)</f>
        <v>-0.4328255768448302</v>
      </c>
      <c r="M42" s="1"/>
    </row>
    <row r="43" spans="1:13" ht="15" customHeight="1" x14ac:dyDescent="0.25">
      <c r="A43" s="14" t="s">
        <v>11</v>
      </c>
      <c r="B43" s="14" t="s">
        <v>36</v>
      </c>
      <c r="C43" s="14" t="s">
        <v>36</v>
      </c>
      <c r="D43" s="14" t="s">
        <v>36</v>
      </c>
      <c r="E43" s="15" t="s">
        <v>83</v>
      </c>
      <c r="F43" s="16">
        <v>5401954</v>
      </c>
      <c r="G43" s="16">
        <v>5424963</v>
      </c>
      <c r="H43" s="16">
        <v>3519393</v>
      </c>
      <c r="I43" s="16">
        <v>5557530</v>
      </c>
      <c r="J43" s="16">
        <v>5762120</v>
      </c>
      <c r="K43" s="16">
        <f>J43-I43</f>
        <v>204590</v>
      </c>
      <c r="L43" s="17">
        <f>(K43/I43)</f>
        <v>3.681311661835384E-2</v>
      </c>
      <c r="M43" s="1"/>
    </row>
    <row r="44" spans="1:13" ht="15" customHeight="1" x14ac:dyDescent="0.25">
      <c r="A44" s="14" t="s">
        <v>84</v>
      </c>
      <c r="B44" s="14" t="s">
        <v>36</v>
      </c>
      <c r="C44" s="14" t="s">
        <v>36</v>
      </c>
      <c r="D44" s="14" t="s">
        <v>36</v>
      </c>
      <c r="E44" s="15" t="s">
        <v>85</v>
      </c>
      <c r="F44" s="16">
        <v>343287</v>
      </c>
      <c r="G44" s="16">
        <v>438118</v>
      </c>
      <c r="H44" s="16">
        <v>296974</v>
      </c>
      <c r="I44" s="16">
        <v>353173</v>
      </c>
      <c r="J44" s="16">
        <v>405019</v>
      </c>
      <c r="K44" s="16">
        <f>J44-I44</f>
        <v>51846</v>
      </c>
      <c r="L44" s="17">
        <f>(K44/I44)</f>
        <v>0.14680057648801012</v>
      </c>
      <c r="M44" s="1"/>
    </row>
    <row r="45" spans="1:13" ht="15" customHeight="1" x14ac:dyDescent="0.25">
      <c r="A45" s="14" t="s">
        <v>86</v>
      </c>
      <c r="B45" s="14" t="s">
        <v>36</v>
      </c>
      <c r="C45" s="14" t="s">
        <v>36</v>
      </c>
      <c r="D45" s="14" t="s">
        <v>36</v>
      </c>
      <c r="E45" s="15" t="s">
        <v>87</v>
      </c>
      <c r="F45" s="16">
        <v>10</v>
      </c>
      <c r="G45" s="16">
        <v>10</v>
      </c>
      <c r="H45" s="16">
        <v>0</v>
      </c>
      <c r="I45" s="16">
        <v>10</v>
      </c>
      <c r="J45" s="16">
        <v>10</v>
      </c>
      <c r="K45" s="18"/>
      <c r="L45" s="17" t="s">
        <v>36</v>
      </c>
      <c r="M45" s="1"/>
    </row>
    <row r="46" spans="1:13" ht="15" customHeight="1" x14ac:dyDescent="0.25">
      <c r="A46" s="14" t="s">
        <v>36</v>
      </c>
      <c r="B46" s="14" t="s">
        <v>49</v>
      </c>
      <c r="C46" s="14" t="s">
        <v>36</v>
      </c>
      <c r="D46" s="14" t="s">
        <v>36</v>
      </c>
      <c r="E46" s="15" t="s">
        <v>88</v>
      </c>
      <c r="F46" s="16">
        <v>10</v>
      </c>
      <c r="G46" s="16">
        <v>10</v>
      </c>
      <c r="H46" s="16">
        <v>0</v>
      </c>
      <c r="I46" s="16">
        <v>10</v>
      </c>
      <c r="J46" s="16">
        <v>10</v>
      </c>
      <c r="K46" s="18"/>
      <c r="L46" s="17" t="s">
        <v>36</v>
      </c>
      <c r="M46" s="1"/>
    </row>
    <row r="47" spans="1:13" ht="15" customHeight="1" x14ac:dyDescent="0.25">
      <c r="A47" s="14" t="s">
        <v>89</v>
      </c>
      <c r="B47" s="14" t="s">
        <v>36</v>
      </c>
      <c r="C47" s="14" t="s">
        <v>36</v>
      </c>
      <c r="D47" s="14" t="s">
        <v>36</v>
      </c>
      <c r="E47" s="15" t="s">
        <v>39</v>
      </c>
      <c r="F47" s="16">
        <v>20</v>
      </c>
      <c r="G47" s="16">
        <v>20</v>
      </c>
      <c r="H47" s="16">
        <v>0</v>
      </c>
      <c r="I47" s="16">
        <v>20</v>
      </c>
      <c r="J47" s="16">
        <v>627285</v>
      </c>
      <c r="K47" s="16">
        <f t="shared" ref="K47:K53" si="0">J47-I47</f>
        <v>627265</v>
      </c>
      <c r="L47" s="17">
        <f t="shared" ref="L47:L53" si="1">(K47/I47)</f>
        <v>31363.25</v>
      </c>
      <c r="M47" s="1"/>
    </row>
    <row r="48" spans="1:13" ht="27" customHeight="1" x14ac:dyDescent="0.25">
      <c r="A48" s="14" t="s">
        <v>36</v>
      </c>
      <c r="B48" s="14" t="s">
        <v>57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10</v>
      </c>
      <c r="H48" s="16">
        <v>0</v>
      </c>
      <c r="I48" s="16">
        <v>10</v>
      </c>
      <c r="J48" s="16">
        <v>0</v>
      </c>
      <c r="K48" s="16">
        <f t="shared" si="0"/>
        <v>-10</v>
      </c>
      <c r="L48" s="17">
        <f t="shared" si="1"/>
        <v>-1</v>
      </c>
      <c r="M48" s="1"/>
    </row>
    <row r="49" spans="1:13" ht="27" customHeight="1" x14ac:dyDescent="0.25">
      <c r="A49" s="14"/>
      <c r="B49" s="14"/>
      <c r="C49" s="14" t="s">
        <v>42</v>
      </c>
      <c r="D49" s="14"/>
      <c r="E49" s="15" t="s">
        <v>141</v>
      </c>
      <c r="F49" s="16">
        <v>10</v>
      </c>
      <c r="G49" s="16">
        <v>10</v>
      </c>
      <c r="H49" s="16">
        <v>0</v>
      </c>
      <c r="I49" s="16">
        <v>10</v>
      </c>
      <c r="J49" s="16">
        <v>0</v>
      </c>
      <c r="K49" s="16">
        <f t="shared" ref="K49" si="2">J49-I49</f>
        <v>-10</v>
      </c>
      <c r="L49" s="17">
        <f t="shared" ref="L49" si="3">(K49/I49)</f>
        <v>-1</v>
      </c>
      <c r="M49" s="1"/>
    </row>
    <row r="50" spans="1:13" ht="15" customHeight="1" x14ac:dyDescent="0.25">
      <c r="A50" s="14" t="s">
        <v>36</v>
      </c>
      <c r="B50" s="14" t="s">
        <v>62</v>
      </c>
      <c r="C50" s="14" t="s">
        <v>36</v>
      </c>
      <c r="D50" s="14" t="s">
        <v>36</v>
      </c>
      <c r="E50" s="15" t="s">
        <v>91</v>
      </c>
      <c r="F50" s="16">
        <v>10</v>
      </c>
      <c r="G50" s="16">
        <v>10</v>
      </c>
      <c r="H50" s="16">
        <v>0</v>
      </c>
      <c r="I50" s="16">
        <v>10</v>
      </c>
      <c r="J50" s="16">
        <v>627285</v>
      </c>
      <c r="K50" s="16">
        <f t="shared" si="0"/>
        <v>627275</v>
      </c>
      <c r="L50" s="17">
        <f t="shared" si="1"/>
        <v>62727.5</v>
      </c>
      <c r="M50" s="1"/>
    </row>
    <row r="51" spans="1:13" ht="15" customHeight="1" x14ac:dyDescent="0.25">
      <c r="A51" s="14" t="s">
        <v>36</v>
      </c>
      <c r="B51" s="14" t="s">
        <v>36</v>
      </c>
      <c r="C51" s="14" t="s">
        <v>42</v>
      </c>
      <c r="D51" s="14" t="s">
        <v>36</v>
      </c>
      <c r="E51" s="15" t="s">
        <v>43</v>
      </c>
      <c r="F51" s="16">
        <v>10</v>
      </c>
      <c r="G51" s="16">
        <v>10</v>
      </c>
      <c r="H51" s="16">
        <v>0</v>
      </c>
      <c r="I51" s="16">
        <v>10</v>
      </c>
      <c r="J51" s="16">
        <v>627285</v>
      </c>
      <c r="K51" s="16">
        <f t="shared" si="0"/>
        <v>627275</v>
      </c>
      <c r="L51" s="17">
        <f t="shared" si="1"/>
        <v>62727.5</v>
      </c>
      <c r="M51" s="1"/>
    </row>
    <row r="52" spans="1:13" ht="15" customHeight="1" x14ac:dyDescent="0.25">
      <c r="A52" s="14" t="s">
        <v>92</v>
      </c>
      <c r="B52" s="14" t="s">
        <v>36</v>
      </c>
      <c r="C52" s="14" t="s">
        <v>36</v>
      </c>
      <c r="D52" s="14" t="s">
        <v>36</v>
      </c>
      <c r="E52" s="15" t="s">
        <v>93</v>
      </c>
      <c r="F52" s="16">
        <v>97347</v>
      </c>
      <c r="G52" s="16">
        <v>788166</v>
      </c>
      <c r="H52" s="16">
        <v>0</v>
      </c>
      <c r="I52" s="16">
        <v>100151</v>
      </c>
      <c r="J52" s="16">
        <v>87448</v>
      </c>
      <c r="K52" s="16">
        <f t="shared" si="0"/>
        <v>-12703</v>
      </c>
      <c r="L52" s="17">
        <f t="shared" si="1"/>
        <v>-0.12683847390440434</v>
      </c>
      <c r="M52" s="1"/>
    </row>
    <row r="53" spans="1:13" ht="15" customHeight="1" x14ac:dyDescent="0.25">
      <c r="A53" s="14" t="s">
        <v>36</v>
      </c>
      <c r="B53" s="14" t="s">
        <v>51</v>
      </c>
      <c r="C53" s="14" t="s">
        <v>36</v>
      </c>
      <c r="D53" s="14" t="s">
        <v>36</v>
      </c>
      <c r="E53" s="15" t="s">
        <v>94</v>
      </c>
      <c r="F53" s="16">
        <v>97347</v>
      </c>
      <c r="G53" s="16">
        <v>788166</v>
      </c>
      <c r="H53" s="16">
        <v>0</v>
      </c>
      <c r="I53" s="16">
        <v>100151</v>
      </c>
      <c r="J53" s="16">
        <v>87448</v>
      </c>
      <c r="K53" s="16">
        <f t="shared" si="0"/>
        <v>-12703</v>
      </c>
      <c r="L53" s="17">
        <f t="shared" si="1"/>
        <v>-0.12683847390440434</v>
      </c>
      <c r="M53" s="1"/>
    </row>
    <row r="54" spans="1:13" ht="15" customHeight="1" x14ac:dyDescent="0.25">
      <c r="A54" s="14" t="s">
        <v>95</v>
      </c>
      <c r="B54" s="14" t="s">
        <v>36</v>
      </c>
      <c r="C54" s="14" t="s">
        <v>36</v>
      </c>
      <c r="D54" s="14" t="s">
        <v>36</v>
      </c>
      <c r="E54" s="15" t="s">
        <v>96</v>
      </c>
      <c r="F54" s="16">
        <v>10</v>
      </c>
      <c r="G54" s="16">
        <v>10</v>
      </c>
      <c r="H54" s="16">
        <v>0</v>
      </c>
      <c r="I54" s="16">
        <v>10</v>
      </c>
      <c r="J54" s="16">
        <v>10</v>
      </c>
      <c r="K54" s="18"/>
      <c r="L54" s="17" t="s">
        <v>36</v>
      </c>
      <c r="M54" s="1"/>
    </row>
    <row r="55" spans="1:13" ht="27" customHeight="1" x14ac:dyDescent="0.25">
      <c r="A55" s="14" t="s">
        <v>36</v>
      </c>
      <c r="B55" s="14" t="s">
        <v>40</v>
      </c>
      <c r="C55" s="14" t="s">
        <v>36</v>
      </c>
      <c r="D55" s="14" t="s">
        <v>36</v>
      </c>
      <c r="E55" s="15" t="s">
        <v>97</v>
      </c>
      <c r="F55" s="16">
        <v>10</v>
      </c>
      <c r="G55" s="16">
        <v>10</v>
      </c>
      <c r="H55" s="16">
        <v>0</v>
      </c>
      <c r="I55" s="16">
        <v>10</v>
      </c>
      <c r="J55" s="16">
        <v>10</v>
      </c>
      <c r="K55" s="18"/>
      <c r="L55" s="17" t="s">
        <v>36</v>
      </c>
      <c r="M55" s="1"/>
    </row>
    <row r="56" spans="1:13" ht="27" customHeight="1" x14ac:dyDescent="0.25">
      <c r="A56" s="14" t="s">
        <v>98</v>
      </c>
      <c r="B56" s="14" t="s">
        <v>36</v>
      </c>
      <c r="C56" s="14" t="s">
        <v>36</v>
      </c>
      <c r="D56" s="14" t="s">
        <v>36</v>
      </c>
      <c r="E56" s="15" t="s">
        <v>99</v>
      </c>
      <c r="F56" s="16">
        <v>10</v>
      </c>
      <c r="G56" s="16">
        <v>10</v>
      </c>
      <c r="H56" s="16">
        <v>0</v>
      </c>
      <c r="I56" s="16">
        <v>10</v>
      </c>
      <c r="J56" s="16">
        <v>5805</v>
      </c>
      <c r="K56" s="16">
        <f>J56-I56</f>
        <v>5795</v>
      </c>
      <c r="L56" s="17">
        <f>(K56/I56)</f>
        <v>579.5</v>
      </c>
      <c r="M56" s="1"/>
    </row>
    <row r="57" spans="1:13" ht="15" customHeight="1" x14ac:dyDescent="0.25">
      <c r="A57" s="14" t="s">
        <v>36</v>
      </c>
      <c r="B57" s="14" t="s">
        <v>14</v>
      </c>
      <c r="C57" s="14" t="s">
        <v>36</v>
      </c>
      <c r="D57" s="14" t="s">
        <v>36</v>
      </c>
      <c r="E57" s="15" t="s">
        <v>100</v>
      </c>
      <c r="F57" s="16">
        <v>10</v>
      </c>
      <c r="G57" s="16">
        <v>10</v>
      </c>
      <c r="H57" s="16">
        <v>0</v>
      </c>
      <c r="I57" s="16">
        <v>10</v>
      </c>
      <c r="J57" s="16">
        <v>0</v>
      </c>
      <c r="K57" s="16">
        <f>J57-I57</f>
        <v>-10</v>
      </c>
      <c r="L57" s="17">
        <f>(K57/I57)</f>
        <v>-1</v>
      </c>
      <c r="M57" s="1"/>
    </row>
    <row r="58" spans="1:13" ht="15" customHeight="1" x14ac:dyDescent="0.25">
      <c r="A58" s="14" t="s">
        <v>36</v>
      </c>
      <c r="B58" s="14" t="s">
        <v>101</v>
      </c>
      <c r="C58" s="14" t="s">
        <v>36</v>
      </c>
      <c r="D58" s="14" t="s">
        <v>36</v>
      </c>
      <c r="E58" s="15" t="s">
        <v>102</v>
      </c>
      <c r="F58" s="16">
        <v>0</v>
      </c>
      <c r="G58" s="16">
        <v>0</v>
      </c>
      <c r="H58" s="16">
        <v>0</v>
      </c>
      <c r="I58" s="16">
        <v>0</v>
      </c>
      <c r="J58" s="16">
        <v>4045</v>
      </c>
      <c r="K58" s="16">
        <f>J58-I58</f>
        <v>4045</v>
      </c>
      <c r="L58" s="17" t="s">
        <v>36</v>
      </c>
      <c r="M58" s="1"/>
    </row>
    <row r="59" spans="1:13" ht="15" customHeight="1" x14ac:dyDescent="0.25">
      <c r="A59" s="14" t="s">
        <v>36</v>
      </c>
      <c r="B59" s="14" t="s">
        <v>38</v>
      </c>
      <c r="C59" s="14" t="s">
        <v>36</v>
      </c>
      <c r="D59" s="14" t="s">
        <v>36</v>
      </c>
      <c r="E59" s="15" t="s">
        <v>103</v>
      </c>
      <c r="F59" s="16">
        <v>0</v>
      </c>
      <c r="G59" s="16">
        <v>0</v>
      </c>
      <c r="H59" s="16">
        <v>0</v>
      </c>
      <c r="I59" s="16">
        <v>0</v>
      </c>
      <c r="J59" s="16">
        <v>1760</v>
      </c>
      <c r="K59" s="16">
        <f>J59-I59</f>
        <v>1760</v>
      </c>
      <c r="L59" s="17" t="s">
        <v>36</v>
      </c>
      <c r="M59" s="1"/>
    </row>
    <row r="60" spans="1:13" ht="15" customHeight="1" x14ac:dyDescent="0.25">
      <c r="A60" s="14" t="s">
        <v>104</v>
      </c>
      <c r="B60" s="14" t="s">
        <v>36</v>
      </c>
      <c r="C60" s="14" t="s">
        <v>36</v>
      </c>
      <c r="D60" s="14" t="s">
        <v>36</v>
      </c>
      <c r="E60" s="15" t="s">
        <v>105</v>
      </c>
      <c r="F60" s="16">
        <v>8706346</v>
      </c>
      <c r="G60" s="16">
        <v>9310509</v>
      </c>
      <c r="H60" s="16">
        <v>3186608</v>
      </c>
      <c r="I60" s="16">
        <v>8957089</v>
      </c>
      <c r="J60" s="16">
        <v>7380136</v>
      </c>
      <c r="K60" s="16">
        <f>J60-I60</f>
        <v>-1576953</v>
      </c>
      <c r="L60" s="17">
        <f>(K60/I60)</f>
        <v>-0.17605641743651312</v>
      </c>
      <c r="M60" s="1"/>
    </row>
    <row r="61" spans="1:13" ht="15" customHeight="1" x14ac:dyDescent="0.25">
      <c r="A61" s="14" t="s">
        <v>36</v>
      </c>
      <c r="B61" s="14" t="s">
        <v>14</v>
      </c>
      <c r="C61" s="14" t="s">
        <v>36</v>
      </c>
      <c r="D61" s="14" t="s">
        <v>36</v>
      </c>
      <c r="E61" s="15" t="s">
        <v>106</v>
      </c>
      <c r="F61" s="16">
        <v>0</v>
      </c>
      <c r="G61" s="16">
        <v>104682</v>
      </c>
      <c r="H61" s="16">
        <v>33358</v>
      </c>
      <c r="I61" s="16">
        <v>0</v>
      </c>
      <c r="J61" s="16">
        <v>0</v>
      </c>
      <c r="K61" s="18"/>
      <c r="L61" s="17" t="s">
        <v>36</v>
      </c>
      <c r="M61" s="1"/>
    </row>
    <row r="62" spans="1:13" ht="15" customHeight="1" x14ac:dyDescent="0.25">
      <c r="A62" s="14" t="s">
        <v>36</v>
      </c>
      <c r="B62" s="14" t="s">
        <v>40</v>
      </c>
      <c r="C62" s="14" t="s">
        <v>36</v>
      </c>
      <c r="D62" s="14" t="s">
        <v>36</v>
      </c>
      <c r="E62" s="15" t="s">
        <v>107</v>
      </c>
      <c r="F62" s="16">
        <v>8706346</v>
      </c>
      <c r="G62" s="16">
        <v>9205827</v>
      </c>
      <c r="H62" s="16">
        <v>3153250</v>
      </c>
      <c r="I62" s="16">
        <v>8957089</v>
      </c>
      <c r="J62" s="16">
        <v>7380136</v>
      </c>
      <c r="K62" s="16">
        <f t="shared" ref="K62:K78" si="4">J62-I62</f>
        <v>-1576953</v>
      </c>
      <c r="L62" s="17">
        <f t="shared" ref="L62:L75" si="5">(K62/I62)</f>
        <v>-0.17605641743651312</v>
      </c>
      <c r="M62" s="1"/>
    </row>
    <row r="63" spans="1:13" ht="15" customHeight="1" x14ac:dyDescent="0.25">
      <c r="A63" s="14" t="s">
        <v>108</v>
      </c>
      <c r="B63" s="14" t="s">
        <v>36</v>
      </c>
      <c r="C63" s="14" t="s">
        <v>36</v>
      </c>
      <c r="D63" s="14" t="s">
        <v>36</v>
      </c>
      <c r="E63" s="15" t="s">
        <v>109</v>
      </c>
      <c r="F63" s="16">
        <v>45216004</v>
      </c>
      <c r="G63" s="16">
        <v>21214157</v>
      </c>
      <c r="H63" s="16">
        <v>2684903</v>
      </c>
      <c r="I63" s="16">
        <v>46518225</v>
      </c>
      <c r="J63" s="16">
        <v>29070037</v>
      </c>
      <c r="K63" s="16">
        <f t="shared" si="4"/>
        <v>-17448188</v>
      </c>
      <c r="L63" s="17">
        <f t="shared" si="5"/>
        <v>-0.37508284118751306</v>
      </c>
      <c r="M63" s="1"/>
    </row>
    <row r="64" spans="1:13" ht="15" customHeight="1" x14ac:dyDescent="0.25">
      <c r="A64" s="14" t="s">
        <v>36</v>
      </c>
      <c r="B64" s="14" t="s">
        <v>40</v>
      </c>
      <c r="C64" s="14" t="s">
        <v>36</v>
      </c>
      <c r="D64" s="14" t="s">
        <v>36</v>
      </c>
      <c r="E64" s="15" t="s">
        <v>67</v>
      </c>
      <c r="F64" s="16">
        <v>45216004</v>
      </c>
      <c r="G64" s="16">
        <v>21214157</v>
      </c>
      <c r="H64" s="16">
        <v>2684903</v>
      </c>
      <c r="I64" s="16">
        <v>46518225</v>
      </c>
      <c r="J64" s="16">
        <v>29070037</v>
      </c>
      <c r="K64" s="16">
        <f t="shared" si="4"/>
        <v>-17448188</v>
      </c>
      <c r="L64" s="17">
        <f t="shared" si="5"/>
        <v>-0.37508284118751306</v>
      </c>
      <c r="M64" s="1"/>
    </row>
    <row r="65" spans="1:13" ht="15" customHeight="1" x14ac:dyDescent="0.25">
      <c r="A65" s="14" t="s">
        <v>36</v>
      </c>
      <c r="B65" s="14" t="s">
        <v>36</v>
      </c>
      <c r="C65" s="14" t="s">
        <v>76</v>
      </c>
      <c r="D65" s="14" t="s">
        <v>36</v>
      </c>
      <c r="E65" s="15" t="s">
        <v>110</v>
      </c>
      <c r="F65" s="16">
        <v>45216004</v>
      </c>
      <c r="G65" s="16">
        <v>21214157</v>
      </c>
      <c r="H65" s="16">
        <v>2684903</v>
      </c>
      <c r="I65" s="16">
        <v>46518225</v>
      </c>
      <c r="J65" s="16">
        <v>29070037</v>
      </c>
      <c r="K65" s="16">
        <f t="shared" si="4"/>
        <v>-17448188</v>
      </c>
      <c r="L65" s="17">
        <f t="shared" si="5"/>
        <v>-0.37508284118751306</v>
      </c>
      <c r="M65" s="1"/>
    </row>
    <row r="66" spans="1:13" ht="15" customHeight="1" x14ac:dyDescent="0.25">
      <c r="A66" s="14" t="s">
        <v>111</v>
      </c>
      <c r="B66" s="14" t="s">
        <v>36</v>
      </c>
      <c r="C66" s="14" t="s">
        <v>36</v>
      </c>
      <c r="D66" s="14" t="s">
        <v>36</v>
      </c>
      <c r="E66" s="15" t="s">
        <v>112</v>
      </c>
      <c r="F66" s="16">
        <v>124147527</v>
      </c>
      <c r="G66" s="16">
        <v>125522347</v>
      </c>
      <c r="H66" s="16">
        <v>49547808</v>
      </c>
      <c r="I66" s="16">
        <v>127722974</v>
      </c>
      <c r="J66" s="16">
        <v>63976730</v>
      </c>
      <c r="K66" s="16">
        <f t="shared" si="4"/>
        <v>-63746244</v>
      </c>
      <c r="L66" s="17">
        <f t="shared" si="5"/>
        <v>-0.4990977112700179</v>
      </c>
      <c r="M66" s="1"/>
    </row>
    <row r="67" spans="1:13" ht="15" customHeight="1" x14ac:dyDescent="0.25">
      <c r="A67" s="14" t="s">
        <v>36</v>
      </c>
      <c r="B67" s="14" t="s">
        <v>14</v>
      </c>
      <c r="C67" s="14" t="s">
        <v>36</v>
      </c>
      <c r="D67" s="14" t="s">
        <v>36</v>
      </c>
      <c r="E67" s="15" t="s">
        <v>113</v>
      </c>
      <c r="F67" s="16">
        <v>124147527</v>
      </c>
      <c r="G67" s="16">
        <v>124971493</v>
      </c>
      <c r="H67" s="16">
        <v>49547808</v>
      </c>
      <c r="I67" s="16">
        <v>127722974</v>
      </c>
      <c r="J67" s="16">
        <v>63481867</v>
      </c>
      <c r="K67" s="16">
        <f t="shared" si="4"/>
        <v>-64241107</v>
      </c>
      <c r="L67" s="17">
        <f t="shared" si="5"/>
        <v>-0.50297221391039637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42</v>
      </c>
      <c r="D68" s="14" t="s">
        <v>36</v>
      </c>
      <c r="E68" s="15" t="s">
        <v>43</v>
      </c>
      <c r="F68" s="16">
        <v>10</v>
      </c>
      <c r="G68" s="16">
        <v>10</v>
      </c>
      <c r="H68" s="16">
        <v>0</v>
      </c>
      <c r="I68" s="16">
        <v>10</v>
      </c>
      <c r="J68" s="16">
        <v>699680</v>
      </c>
      <c r="K68" s="16">
        <f t="shared" si="4"/>
        <v>699670</v>
      </c>
      <c r="L68" s="17">
        <f t="shared" si="5"/>
        <v>69967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114</v>
      </c>
      <c r="D69" s="14" t="s">
        <v>36</v>
      </c>
      <c r="E69" s="15" t="s">
        <v>115</v>
      </c>
      <c r="F69" s="16">
        <v>1641802</v>
      </c>
      <c r="G69" s="16">
        <v>1641802</v>
      </c>
      <c r="H69" s="16">
        <v>62187</v>
      </c>
      <c r="I69" s="16">
        <v>1689086</v>
      </c>
      <c r="J69" s="16">
        <v>764676</v>
      </c>
      <c r="K69" s="16">
        <f t="shared" si="4"/>
        <v>-924410</v>
      </c>
      <c r="L69" s="17">
        <f t="shared" si="5"/>
        <v>-0.54728415249430762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116</v>
      </c>
      <c r="D70" s="14" t="s">
        <v>36</v>
      </c>
      <c r="E70" s="15" t="s">
        <v>117</v>
      </c>
      <c r="F70" s="16">
        <v>2483</v>
      </c>
      <c r="G70" s="16">
        <v>2483</v>
      </c>
      <c r="H70" s="16">
        <v>0</v>
      </c>
      <c r="I70" s="16">
        <v>2555</v>
      </c>
      <c r="J70" s="16">
        <v>2802</v>
      </c>
      <c r="K70" s="16">
        <f t="shared" si="4"/>
        <v>247</v>
      </c>
      <c r="L70" s="17">
        <f t="shared" si="5"/>
        <v>9.6673189823874753E-2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118</v>
      </c>
      <c r="D71" s="14" t="s">
        <v>36</v>
      </c>
      <c r="E71" s="15" t="s">
        <v>119</v>
      </c>
      <c r="F71" s="16">
        <v>3554960</v>
      </c>
      <c r="G71" s="16">
        <v>3054960</v>
      </c>
      <c r="H71" s="16">
        <v>1483491</v>
      </c>
      <c r="I71" s="16">
        <v>3657343</v>
      </c>
      <c r="J71" s="16">
        <v>9726284</v>
      </c>
      <c r="K71" s="16">
        <f t="shared" si="4"/>
        <v>6068941</v>
      </c>
      <c r="L71" s="17">
        <f t="shared" si="5"/>
        <v>1.6593852422373292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120</v>
      </c>
      <c r="D72" s="14" t="s">
        <v>36</v>
      </c>
      <c r="E72" s="15" t="s">
        <v>121</v>
      </c>
      <c r="F72" s="16">
        <v>109688260</v>
      </c>
      <c r="G72" s="16">
        <v>112012226</v>
      </c>
      <c r="H72" s="16">
        <v>44069676</v>
      </c>
      <c r="I72" s="16">
        <v>112847280</v>
      </c>
      <c r="J72" s="16">
        <v>38618930</v>
      </c>
      <c r="K72" s="16">
        <f t="shared" si="4"/>
        <v>-74228350</v>
      </c>
      <c r="L72" s="17">
        <f t="shared" si="5"/>
        <v>-0.65777704167969309</v>
      </c>
      <c r="M72" s="1"/>
    </row>
    <row r="73" spans="1:13" ht="15" customHeight="1" x14ac:dyDescent="0.25">
      <c r="A73" s="14" t="s">
        <v>36</v>
      </c>
      <c r="B73" s="14" t="s">
        <v>36</v>
      </c>
      <c r="C73" s="14" t="s">
        <v>122</v>
      </c>
      <c r="D73" s="14" t="s">
        <v>36</v>
      </c>
      <c r="E73" s="15" t="s">
        <v>123</v>
      </c>
      <c r="F73" s="16">
        <v>3184472</v>
      </c>
      <c r="G73" s="16">
        <v>3184472</v>
      </c>
      <c r="H73" s="16">
        <v>1987889</v>
      </c>
      <c r="I73" s="16">
        <v>3276185</v>
      </c>
      <c r="J73" s="16">
        <v>7467986</v>
      </c>
      <c r="K73" s="16">
        <f t="shared" si="4"/>
        <v>4191801</v>
      </c>
      <c r="L73" s="17">
        <f t="shared" si="5"/>
        <v>1.279476281101342</v>
      </c>
      <c r="M73" s="1"/>
    </row>
    <row r="74" spans="1:13" ht="15" customHeight="1" x14ac:dyDescent="0.25">
      <c r="A74" s="14" t="s">
        <v>36</v>
      </c>
      <c r="B74" s="14" t="s">
        <v>36</v>
      </c>
      <c r="C74" s="14" t="s">
        <v>124</v>
      </c>
      <c r="D74" s="14" t="s">
        <v>36</v>
      </c>
      <c r="E74" s="15" t="s">
        <v>125</v>
      </c>
      <c r="F74" s="16">
        <v>1510746</v>
      </c>
      <c r="G74" s="16">
        <v>1510746</v>
      </c>
      <c r="H74" s="16">
        <v>375255</v>
      </c>
      <c r="I74" s="16">
        <v>1554255</v>
      </c>
      <c r="J74" s="16">
        <v>1660463</v>
      </c>
      <c r="K74" s="16">
        <f t="shared" si="4"/>
        <v>106208</v>
      </c>
      <c r="L74" s="17">
        <f t="shared" si="5"/>
        <v>6.8333703285496913E-2</v>
      </c>
      <c r="M74" s="1"/>
    </row>
    <row r="75" spans="1:13" ht="15" customHeight="1" x14ac:dyDescent="0.25">
      <c r="A75" s="14" t="s">
        <v>36</v>
      </c>
      <c r="B75" s="14" t="s">
        <v>36</v>
      </c>
      <c r="C75" s="14" t="s">
        <v>126</v>
      </c>
      <c r="D75" s="14" t="s">
        <v>36</v>
      </c>
      <c r="E75" s="15" t="s">
        <v>127</v>
      </c>
      <c r="F75" s="16">
        <v>4564794</v>
      </c>
      <c r="G75" s="16">
        <v>3564794</v>
      </c>
      <c r="H75" s="16">
        <v>1569310</v>
      </c>
      <c r="I75" s="16">
        <v>4696260</v>
      </c>
      <c r="J75" s="16">
        <v>4541046</v>
      </c>
      <c r="K75" s="16">
        <f t="shared" si="4"/>
        <v>-155214</v>
      </c>
      <c r="L75" s="17">
        <f t="shared" si="5"/>
        <v>-3.3050555122586908E-2</v>
      </c>
      <c r="M75" s="1"/>
    </row>
    <row r="76" spans="1:13" ht="15" customHeight="1" x14ac:dyDescent="0.25">
      <c r="A76" s="14" t="s">
        <v>36</v>
      </c>
      <c r="B76" s="14" t="s">
        <v>49</v>
      </c>
      <c r="C76" s="14" t="s">
        <v>36</v>
      </c>
      <c r="D76" s="14" t="s">
        <v>36</v>
      </c>
      <c r="E76" s="15" t="s">
        <v>128</v>
      </c>
      <c r="F76" s="16">
        <v>0</v>
      </c>
      <c r="G76" s="16">
        <v>550854</v>
      </c>
      <c r="H76" s="16">
        <v>0</v>
      </c>
      <c r="I76" s="16">
        <v>0</v>
      </c>
      <c r="J76" s="16">
        <v>494863</v>
      </c>
      <c r="K76" s="16">
        <f t="shared" si="4"/>
        <v>494863</v>
      </c>
      <c r="L76" s="17" t="s">
        <v>36</v>
      </c>
      <c r="M76" s="1"/>
    </row>
    <row r="77" spans="1:13" ht="27" customHeight="1" x14ac:dyDescent="0.25">
      <c r="A77" s="14" t="s">
        <v>36</v>
      </c>
      <c r="B77" s="14" t="s">
        <v>36</v>
      </c>
      <c r="C77" s="14" t="s">
        <v>76</v>
      </c>
      <c r="D77" s="14" t="s">
        <v>36</v>
      </c>
      <c r="E77" s="15" t="s">
        <v>129</v>
      </c>
      <c r="F77" s="16">
        <v>0</v>
      </c>
      <c r="G77" s="16">
        <v>0</v>
      </c>
      <c r="H77" s="16">
        <v>0</v>
      </c>
      <c r="I77" s="16">
        <v>0</v>
      </c>
      <c r="J77" s="16">
        <v>10</v>
      </c>
      <c r="K77" s="16">
        <f t="shared" si="4"/>
        <v>10</v>
      </c>
      <c r="L77" s="17" t="s">
        <v>36</v>
      </c>
      <c r="M77" s="1"/>
    </row>
    <row r="78" spans="1:13" ht="27" customHeight="1" x14ac:dyDescent="0.25">
      <c r="A78" s="14" t="s">
        <v>36</v>
      </c>
      <c r="B78" s="14" t="s">
        <v>36</v>
      </c>
      <c r="C78" s="14" t="s">
        <v>130</v>
      </c>
      <c r="D78" s="14" t="s">
        <v>36</v>
      </c>
      <c r="E78" s="15" t="s">
        <v>131</v>
      </c>
      <c r="F78" s="16">
        <v>0</v>
      </c>
      <c r="G78" s="16">
        <v>285920</v>
      </c>
      <c r="H78" s="16">
        <v>0</v>
      </c>
      <c r="I78" s="16">
        <v>0</v>
      </c>
      <c r="J78" s="16">
        <v>494853</v>
      </c>
      <c r="K78" s="16">
        <f t="shared" si="4"/>
        <v>494853</v>
      </c>
      <c r="L78" s="17" t="s">
        <v>36</v>
      </c>
      <c r="M78" s="1"/>
    </row>
    <row r="79" spans="1:13" ht="15" customHeight="1" x14ac:dyDescent="0.25">
      <c r="A79" s="14" t="s">
        <v>36</v>
      </c>
      <c r="B79" s="14" t="s">
        <v>36</v>
      </c>
      <c r="C79" s="14" t="s">
        <v>132</v>
      </c>
      <c r="D79" s="14" t="s">
        <v>36</v>
      </c>
      <c r="E79" s="15" t="s">
        <v>133</v>
      </c>
      <c r="F79" s="16">
        <v>0</v>
      </c>
      <c r="G79" s="16">
        <v>264934</v>
      </c>
      <c r="H79" s="16">
        <v>0</v>
      </c>
      <c r="I79" s="16">
        <v>0</v>
      </c>
      <c r="J79" s="16">
        <v>0</v>
      </c>
      <c r="K79" s="18"/>
      <c r="L79" s="17" t="s">
        <v>36</v>
      </c>
      <c r="M79" s="1"/>
    </row>
    <row r="80" spans="1:13" ht="15" customHeight="1" x14ac:dyDescent="0.25">
      <c r="A80" s="14" t="s">
        <v>134</v>
      </c>
      <c r="B80" s="14" t="s">
        <v>36</v>
      </c>
      <c r="C80" s="14" t="s">
        <v>36</v>
      </c>
      <c r="D80" s="14" t="s">
        <v>36</v>
      </c>
      <c r="E80" s="15" t="s">
        <v>135</v>
      </c>
      <c r="F80" s="16">
        <v>10</v>
      </c>
      <c r="G80" s="16">
        <v>9852847</v>
      </c>
      <c r="H80" s="16">
        <v>9852821</v>
      </c>
      <c r="I80" s="16">
        <v>10</v>
      </c>
      <c r="J80" s="16">
        <v>10</v>
      </c>
      <c r="K80" s="18"/>
      <c r="L80" s="17" t="s">
        <v>36</v>
      </c>
      <c r="M80" s="1"/>
    </row>
    <row r="81" spans="1:13" ht="15" customHeight="1" x14ac:dyDescent="0.25">
      <c r="A81" s="14" t="s">
        <v>36</v>
      </c>
      <c r="B81" s="14" t="s">
        <v>53</v>
      </c>
      <c r="C81" s="14" t="s">
        <v>36</v>
      </c>
      <c r="D81" s="14" t="s">
        <v>36</v>
      </c>
      <c r="E81" s="15" t="s">
        <v>136</v>
      </c>
      <c r="F81" s="16">
        <v>10</v>
      </c>
      <c r="G81" s="16">
        <v>9852847</v>
      </c>
      <c r="H81" s="16">
        <v>9852821</v>
      </c>
      <c r="I81" s="16">
        <v>10</v>
      </c>
      <c r="J81" s="16">
        <v>10</v>
      </c>
      <c r="K81" s="18"/>
      <c r="L81" s="17" t="s">
        <v>36</v>
      </c>
      <c r="M81" s="1"/>
    </row>
    <row r="82" spans="1:13" ht="15" customHeight="1" x14ac:dyDescent="0.25">
      <c r="A82" s="14" t="s">
        <v>137</v>
      </c>
      <c r="B82" s="14" t="s">
        <v>36</v>
      </c>
      <c r="C82" s="14" t="s">
        <v>36</v>
      </c>
      <c r="D82" s="14" t="s">
        <v>36</v>
      </c>
      <c r="E82" s="15" t="s">
        <v>138</v>
      </c>
      <c r="F82" s="16">
        <v>0</v>
      </c>
      <c r="G82" s="16">
        <v>0</v>
      </c>
      <c r="H82" s="16">
        <v>0</v>
      </c>
      <c r="I82" s="16">
        <v>0</v>
      </c>
      <c r="J82" s="16">
        <v>10</v>
      </c>
      <c r="K82" s="16">
        <f>J82-I82</f>
        <v>10</v>
      </c>
      <c r="L82" s="17" t="s">
        <v>36</v>
      </c>
      <c r="M82" s="1"/>
    </row>
    <row r="83" spans="1:13" ht="15" customHeight="1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"/>
    </row>
    <row r="84" spans="1:13" ht="1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"/>
    </row>
    <row r="85" spans="1:1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 customHeight="1" x14ac:dyDescent="0.25">
      <c r="A86" s="42" t="s">
        <v>139</v>
      </c>
      <c r="B86" s="43"/>
      <c r="C86" s="43"/>
      <c r="D86" s="43"/>
      <c r="E86" s="43"/>
      <c r="F86" s="20">
        <v>138599164</v>
      </c>
      <c r="G86" s="20">
        <v>140695987</v>
      </c>
      <c r="H86" s="20">
        <v>56550783</v>
      </c>
      <c r="I86" s="20">
        <v>142590816</v>
      </c>
      <c r="J86" s="20">
        <v>78157115</v>
      </c>
      <c r="K86" s="20">
        <v>-64433701</v>
      </c>
      <c r="L86" s="21">
        <v>-0.45187833836367131</v>
      </c>
      <c r="M86" s="1"/>
    </row>
    <row r="87" spans="1:13" ht="15" customHeight="1" x14ac:dyDescent="0.25">
      <c r="A87" s="44" t="s">
        <v>140</v>
      </c>
      <c r="B87" s="45"/>
      <c r="C87" s="45"/>
      <c r="D87" s="45"/>
      <c r="E87" s="45"/>
      <c r="F87" s="45"/>
      <c r="G87" s="45"/>
      <c r="H87" s="45"/>
      <c r="I87" s="45"/>
      <c r="J87" s="45"/>
      <c r="K87" s="1"/>
      <c r="L87" s="1"/>
      <c r="M87" s="1"/>
    </row>
    <row r="88" spans="1:13" ht="5.0999999999999996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</sheetData>
  <mergeCells count="18">
    <mergeCell ref="K10:K11"/>
    <mergeCell ref="L10:L11"/>
    <mergeCell ref="A86:E86"/>
    <mergeCell ref="A87:J87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2026-10-01T15:22:21Z</dcterms:modified>
</cp:coreProperties>
</file>