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C8A3E79-44FD-4D70-A225-D44FAD71A694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K32" i="1"/>
  <c r="K19" i="1"/>
  <c r="L19" i="1" s="1"/>
  <c r="K33" i="1"/>
  <c r="K31" i="1"/>
  <c r="L31" i="1" s="1"/>
  <c r="K30" i="1"/>
  <c r="K29" i="1"/>
  <c r="K28" i="1"/>
  <c r="K27" i="1"/>
  <c r="K26" i="1"/>
  <c r="K25" i="1"/>
  <c r="K24" i="1"/>
  <c r="L24" i="1" s="1"/>
  <c r="K23" i="1"/>
  <c r="K22" i="1"/>
  <c r="K21" i="1"/>
  <c r="L21" i="1" s="1"/>
  <c r="K20" i="1"/>
  <c r="L20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<sst xmlns="http://schemas.openxmlformats.org/spreadsheetml/2006/main" count="156" uniqueCount="76">
  <si>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</si>
  <si>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</si>
  <si>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</si>
  <si>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</si>
  <si>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</si>
  <si>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</si>
  <si>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</si>
  <si>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</si>
  <si>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</si>
  <si>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VIVIENDA Y URBANISMO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</si>
  <si>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</si>
  <si>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</si>
  <si>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</si>
  <si>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SUBSECRETARÍA DE VIVIENDA Y URBANISMO - FET - INCENDIOS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</si>
  <si>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</si>
  <si>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60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</si>
  <si>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</si>
  <si>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</si>
  <si>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</si>
  <si>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</si>
  <si>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</si>
  <si>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</si>
  <si>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</si>
  <si>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</si>
  <si>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</si>
  <si>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</si>
  <si>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</si>
  <si>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</si>
  <si>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</si>
  <si>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</si>
  <si>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</si>
  <si>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</si>
  <si>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</si>
  <si>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</si>
  <si>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</si>
  <si>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</si>
  <si>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</si>
  <si>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</si>
  <si>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</si>
  <si>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</si>
  <si>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</si>
  <si>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</si>
  <si>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</si>
  <si>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400</t>
    </r>
  </si>
  <si>
    <r>
      <rPr>
        <sz val="10"/>
        <rFont val="Times New Roman"/>
        <family val="1"/>
      </rPr>
      <t>Fondo de Emergencia Transitorio por Incendios - Ley N° 21.681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</si>
  <si>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</si>
  <si>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</si>
  <si>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</si>
  <si>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</si>
  <si>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</si>
  <si>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</si>
  <si>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</si>
  <si>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</si>
  <si>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Programa Reconstrucción de Incendio 2F 2024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</si>
  <si>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</si>
  <si>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</si>
  <si>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</si>
  <si>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</si>
  <si>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</si>
  <si>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</si>
  <si>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132</t>
    </r>
  </si>
  <si>
    <r>
      <rPr>
        <sz val="10"/>
        <rFont val="Times New Roman"/>
        <family val="1"/>
      </rPr>
      <t>Sistema Integrado de Subsidio (DS 01/2011)</t>
    </r>
  </si>
  <si>
    <r>
      <rPr>
        <sz val="10"/>
        <rFont val="Times New Roman"/>
        <family val="1"/>
      </rPr>
      <t>133</t>
    </r>
  </si>
  <si>
    <r>
      <rPr>
        <sz val="10"/>
        <rFont val="Times New Roman"/>
        <family val="1"/>
      </rPr>
      <t>Fondo Solidario de Elección de Vivienda</t>
    </r>
  </si>
  <si>
    <r>
      <rPr>
        <sz val="10"/>
        <rFont val="Times New Roman"/>
        <family val="1"/>
      </rPr>
      <t>134</t>
    </r>
  </si>
  <si>
    <r>
      <rPr>
        <sz val="10"/>
        <rFont val="Times New Roman"/>
        <family val="1"/>
      </rPr>
      <t>Subsidio al Arriendo</t>
    </r>
  </si>
  <si>
    <r>
      <rPr>
        <sz val="10"/>
        <rFont val="Times New Roman"/>
        <family val="1"/>
      </rPr>
      <t>135</t>
    </r>
  </si>
  <si>
    <r>
      <rPr>
        <sz val="10"/>
        <rFont val="Times New Roman"/>
        <family val="1"/>
      </rPr>
      <t>Programa Mejoramiento de Viviendas y Barrios (DS 27/2016)</t>
    </r>
  </si>
  <si>
    <r>
      <rPr>
        <sz val="10"/>
        <rFont val="Times New Roman"/>
        <family val="1"/>
      </rPr>
      <t>136</t>
    </r>
  </si>
  <si>
    <r>
      <rPr>
        <sz val="10"/>
        <rFont val="Times New Roman"/>
        <family val="1"/>
      </rPr>
      <t>Programa de Habitabilidad Rural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</si>
  <si>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</si>
  <si>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</si>
  <si>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</si>
  <si>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</si>
  <si>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002</t>
  </si>
  <si>
    <t>Municipalidades para el Programa Recuperación de Barrios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</si>
</sst>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49" fontId="3" fillId="34" borderId="1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9"/>
  <sheetViews>
    <sheetView tabSelected="1" view="pageBreakPreview" topLeftCell="A4" zoomScaleNormal="115" zoomScaleSheetLayoutView="100" workbookViewId="0">
      <selection activeCell="C32" sqref="C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0.28515625" customWidth="1"/>
    <col min="6" max="12" width="15" customWidth="1"/>
    <col min="13" max="13" width="5.42578125" customWidth="1"/>
  </cols>
  <sheetData>
    <row r="1" spans="1:13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</row>
    <row r="2" spans="1:13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1"/>
    </row>
    <row r="3" spans="1:13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30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13</v>
      </c>
      <c r="D7" s="44"/>
      <c r="E7" s="44"/>
      <c r="F7" s="44"/>
      <c r="G7" s="44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5" t="s">
        <v>17</v>
      </c>
      <c r="B9" s="45" t="s">
        <v>18</v>
      </c>
      <c r="C9" s="45" t="s">
        <v>19</v>
      </c>
      <c r="D9" s="45" t="s">
        <v>20</v>
      </c>
      <c r="E9" s="45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1" t="s">
        <v>33</v>
      </c>
      <c r="L10" s="31" t="s">
        <v>34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2"/>
      <c r="L11" s="32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0</v>
      </c>
      <c r="G12" s="12">
        <v>566000</v>
      </c>
      <c r="H12" s="12">
        <v>41700</v>
      </c>
      <c r="I12" s="12">
        <v>582301</v>
      </c>
      <c r="J12" s="12">
        <v>137943079</v>
      </c>
      <c r="K12" s="12">
        <f t="shared" ref="K12:K33" si="0">J12-I12</f>
        <v>137360778</v>
      </c>
      <c r="L12" s="13">
        <f t="shared" ref="L12:L21" si="1">(K12/I12)</f>
        <v>235.89308278708091</v>
      </c>
      <c r="M12" s="1"/>
    </row>
    <row r="13" spans="1:13" ht="27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566000</v>
      </c>
      <c r="H13" s="16">
        <v>41700</v>
      </c>
      <c r="I13" s="16">
        <v>582301</v>
      </c>
      <c r="J13" s="16">
        <v>137943079</v>
      </c>
      <c r="K13" s="16">
        <f t="shared" si="0"/>
        <v>137360778</v>
      </c>
      <c r="L13" s="17">
        <f t="shared" si="1"/>
        <v>235.89308278708091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0</v>
      </c>
      <c r="G14" s="16">
        <v>566000</v>
      </c>
      <c r="H14" s="16">
        <v>41700</v>
      </c>
      <c r="I14" s="16">
        <v>582301</v>
      </c>
      <c r="J14" s="16">
        <v>137943079</v>
      </c>
      <c r="K14" s="16">
        <f t="shared" si="0"/>
        <v>137360778</v>
      </c>
      <c r="L14" s="17">
        <f t="shared" si="1"/>
        <v>235.89308278708091</v>
      </c>
      <c r="M14" s="1"/>
    </row>
    <row r="15" spans="1:13" ht="27" customHeight="1" x14ac:dyDescent="0.25">
      <c r="A15" s="14" t="s">
        <v>37</v>
      </c>
      <c r="B15" s="14" t="s">
        <v>37</v>
      </c>
      <c r="C15" s="14" t="s">
        <v>43</v>
      </c>
      <c r="D15" s="14" t="s">
        <v>37</v>
      </c>
      <c r="E15" s="15" t="s">
        <v>44</v>
      </c>
      <c r="F15" s="16">
        <v>0</v>
      </c>
      <c r="G15" s="16">
        <v>566000</v>
      </c>
      <c r="H15" s="16">
        <v>41700</v>
      </c>
      <c r="I15" s="16">
        <v>582301</v>
      </c>
      <c r="J15" s="16">
        <v>137943079</v>
      </c>
      <c r="K15" s="16">
        <f t="shared" si="0"/>
        <v>137360778</v>
      </c>
      <c r="L15" s="17">
        <f t="shared" si="1"/>
        <v>235.89308278708091</v>
      </c>
      <c r="M15" s="1"/>
    </row>
    <row r="16" spans="1:13" ht="15" customHeight="1" x14ac:dyDescent="0.25">
      <c r="A16" s="10" t="s">
        <v>37</v>
      </c>
      <c r="B16" s="10" t="s">
        <v>37</v>
      </c>
      <c r="C16" s="10" t="s">
        <v>37</v>
      </c>
      <c r="D16" s="10" t="s">
        <v>37</v>
      </c>
      <c r="E16" s="11" t="s">
        <v>45</v>
      </c>
      <c r="F16" s="12">
        <v>0</v>
      </c>
      <c r="G16" s="12">
        <v>566000</v>
      </c>
      <c r="H16" s="12">
        <v>35717</v>
      </c>
      <c r="I16" s="12">
        <v>582301</v>
      </c>
      <c r="J16" s="12">
        <v>137943079</v>
      </c>
      <c r="K16" s="12">
        <f t="shared" si="0"/>
        <v>137360778</v>
      </c>
      <c r="L16" s="13">
        <f t="shared" si="1"/>
        <v>235.89308278708091</v>
      </c>
      <c r="M16" s="1"/>
    </row>
    <row r="17" spans="1:13" ht="15" customHeight="1" x14ac:dyDescent="0.25">
      <c r="A17" s="14" t="s">
        <v>46</v>
      </c>
      <c r="B17" s="14" t="s">
        <v>37</v>
      </c>
      <c r="C17" s="14" t="s">
        <v>37</v>
      </c>
      <c r="D17" s="14" t="s">
        <v>37</v>
      </c>
      <c r="E17" s="15" t="s">
        <v>47</v>
      </c>
      <c r="F17" s="16">
        <v>0</v>
      </c>
      <c r="G17" s="16">
        <v>166000</v>
      </c>
      <c r="H17" s="16">
        <v>35717</v>
      </c>
      <c r="I17" s="16">
        <v>170780</v>
      </c>
      <c r="J17" s="16">
        <v>82975</v>
      </c>
      <c r="K17" s="16">
        <f t="shared" si="0"/>
        <v>-87805</v>
      </c>
      <c r="L17" s="17">
        <f t="shared" si="1"/>
        <v>-0.51414100011710973</v>
      </c>
      <c r="M17" s="1"/>
    </row>
    <row r="18" spans="1:13" ht="15" customHeight="1" x14ac:dyDescent="0.25">
      <c r="A18" s="14" t="s">
        <v>37</v>
      </c>
      <c r="B18" s="14" t="s">
        <v>48</v>
      </c>
      <c r="C18" s="14" t="s">
        <v>37</v>
      </c>
      <c r="D18" s="14" t="s">
        <v>37</v>
      </c>
      <c r="E18" s="15" t="s">
        <v>49</v>
      </c>
      <c r="F18" s="16">
        <v>0</v>
      </c>
      <c r="G18" s="16">
        <v>88000</v>
      </c>
      <c r="H18" s="16">
        <v>0</v>
      </c>
      <c r="I18" s="16">
        <v>90534</v>
      </c>
      <c r="J18" s="16">
        <v>0</v>
      </c>
      <c r="K18" s="16">
        <f t="shared" si="0"/>
        <v>-90534</v>
      </c>
      <c r="L18" s="17">
        <f t="shared" si="1"/>
        <v>-1</v>
      </c>
      <c r="M18" s="1"/>
    </row>
    <row r="19" spans="1:13" ht="27.75" customHeight="1" x14ac:dyDescent="0.25">
      <c r="A19" s="14"/>
      <c r="B19" s="14"/>
      <c r="C19" s="22" t="s">
        <v>74</v>
      </c>
      <c r="D19" s="14"/>
      <c r="E19" s="15" t="s">
        <v>75</v>
      </c>
      <c r="F19" s="16"/>
      <c r="G19" s="16">
        <v>88000</v>
      </c>
      <c r="H19" s="16">
        <v>0</v>
      </c>
      <c r="I19" s="16">
        <v>90534</v>
      </c>
      <c r="J19" s="16">
        <v>0</v>
      </c>
      <c r="K19" s="16">
        <f t="shared" ref="K19" si="2">J19-I19</f>
        <v>-90534</v>
      </c>
      <c r="L19" s="17">
        <f t="shared" ref="L19" si="3">(K19/I19)</f>
        <v>-1</v>
      </c>
      <c r="M19" s="1"/>
    </row>
    <row r="20" spans="1:13" ht="15" customHeight="1" x14ac:dyDescent="0.25">
      <c r="A20" s="14" t="s">
        <v>37</v>
      </c>
      <c r="B20" s="14" t="s">
        <v>50</v>
      </c>
      <c r="C20" s="14" t="s">
        <v>37</v>
      </c>
      <c r="D20" s="14" t="s">
        <v>37</v>
      </c>
      <c r="E20" s="15" t="s">
        <v>51</v>
      </c>
      <c r="F20" s="16">
        <v>0</v>
      </c>
      <c r="G20" s="16">
        <v>78000</v>
      </c>
      <c r="H20" s="16">
        <v>35717</v>
      </c>
      <c r="I20" s="16">
        <v>80246</v>
      </c>
      <c r="J20" s="16">
        <v>82975</v>
      </c>
      <c r="K20" s="16">
        <f t="shared" si="0"/>
        <v>2729</v>
      </c>
      <c r="L20" s="17">
        <f t="shared" si="1"/>
        <v>3.4007925628691774E-2</v>
      </c>
      <c r="M20" s="1"/>
    </row>
    <row r="21" spans="1:13" ht="15" customHeight="1" x14ac:dyDescent="0.25">
      <c r="A21" s="14" t="s">
        <v>37</v>
      </c>
      <c r="B21" s="14" t="s">
        <v>37</v>
      </c>
      <c r="C21" s="14" t="s">
        <v>52</v>
      </c>
      <c r="D21" s="14" t="s">
        <v>37</v>
      </c>
      <c r="E21" s="15" t="s">
        <v>53</v>
      </c>
      <c r="F21" s="16">
        <v>0</v>
      </c>
      <c r="G21" s="16">
        <v>78000</v>
      </c>
      <c r="H21" s="16">
        <v>35717</v>
      </c>
      <c r="I21" s="16">
        <v>80246</v>
      </c>
      <c r="J21" s="16">
        <v>82975</v>
      </c>
      <c r="K21" s="16">
        <f t="shared" si="0"/>
        <v>2729</v>
      </c>
      <c r="L21" s="17">
        <f t="shared" si="1"/>
        <v>3.4007925628691774E-2</v>
      </c>
      <c r="M21" s="1"/>
    </row>
    <row r="22" spans="1:13" ht="15" customHeight="1" x14ac:dyDescent="0.25">
      <c r="A22" s="14" t="s">
        <v>54</v>
      </c>
      <c r="B22" s="14" t="s">
        <v>37</v>
      </c>
      <c r="C22" s="14" t="s">
        <v>37</v>
      </c>
      <c r="D22" s="14" t="s">
        <v>37</v>
      </c>
      <c r="E22" s="15" t="s">
        <v>55</v>
      </c>
      <c r="F22" s="16">
        <v>0</v>
      </c>
      <c r="G22" s="16">
        <v>0</v>
      </c>
      <c r="H22" s="16">
        <v>0</v>
      </c>
      <c r="I22" s="16">
        <v>0</v>
      </c>
      <c r="J22" s="16">
        <v>26824284</v>
      </c>
      <c r="K22" s="16">
        <f t="shared" si="0"/>
        <v>26824284</v>
      </c>
      <c r="L22" s="17" t="s">
        <v>37</v>
      </c>
      <c r="M22" s="1"/>
    </row>
    <row r="23" spans="1:13" ht="15" customHeight="1" x14ac:dyDescent="0.25">
      <c r="A23" s="14" t="s">
        <v>37</v>
      </c>
      <c r="B23" s="14" t="s">
        <v>41</v>
      </c>
      <c r="C23" s="14" t="s">
        <v>37</v>
      </c>
      <c r="D23" s="14" t="s">
        <v>37</v>
      </c>
      <c r="E23" s="15" t="s">
        <v>56</v>
      </c>
      <c r="F23" s="16">
        <v>0</v>
      </c>
      <c r="G23" s="16">
        <v>0</v>
      </c>
      <c r="H23" s="16">
        <v>0</v>
      </c>
      <c r="I23" s="16">
        <v>0</v>
      </c>
      <c r="J23" s="16">
        <v>26824284</v>
      </c>
      <c r="K23" s="16">
        <f t="shared" si="0"/>
        <v>26824284</v>
      </c>
      <c r="L23" s="17" t="s">
        <v>37</v>
      </c>
      <c r="M23" s="1"/>
    </row>
    <row r="24" spans="1:13" ht="15" customHeight="1" x14ac:dyDescent="0.25">
      <c r="A24" s="14" t="s">
        <v>57</v>
      </c>
      <c r="B24" s="14" t="s">
        <v>37</v>
      </c>
      <c r="C24" s="14" t="s">
        <v>37</v>
      </c>
      <c r="D24" s="14" t="s">
        <v>37</v>
      </c>
      <c r="E24" s="15" t="s">
        <v>58</v>
      </c>
      <c r="F24" s="16">
        <v>0</v>
      </c>
      <c r="G24" s="16">
        <v>400000</v>
      </c>
      <c r="H24" s="16">
        <v>0</v>
      </c>
      <c r="I24" s="16">
        <v>411521</v>
      </c>
      <c r="J24" s="16">
        <v>111035810</v>
      </c>
      <c r="K24" s="16">
        <f t="shared" si="0"/>
        <v>110624289</v>
      </c>
      <c r="L24" s="17">
        <f>(K24/I24)</f>
        <v>268.81808947781525</v>
      </c>
      <c r="M24" s="1"/>
    </row>
    <row r="25" spans="1:13" ht="15" customHeight="1" x14ac:dyDescent="0.25">
      <c r="A25" s="14" t="s">
        <v>37</v>
      </c>
      <c r="B25" s="14" t="s">
        <v>11</v>
      </c>
      <c r="C25" s="14" t="s">
        <v>37</v>
      </c>
      <c r="D25" s="14" t="s">
        <v>37</v>
      </c>
      <c r="E25" s="15" t="s">
        <v>59</v>
      </c>
      <c r="F25" s="16">
        <v>0</v>
      </c>
      <c r="G25" s="16">
        <v>0</v>
      </c>
      <c r="H25" s="16">
        <v>0</v>
      </c>
      <c r="I25" s="16">
        <v>0</v>
      </c>
      <c r="J25" s="16">
        <v>111035810</v>
      </c>
      <c r="K25" s="16">
        <f t="shared" si="0"/>
        <v>111035810</v>
      </c>
      <c r="L25" s="17" t="s">
        <v>37</v>
      </c>
      <c r="M25" s="1"/>
    </row>
    <row r="26" spans="1:13" ht="15" customHeight="1" x14ac:dyDescent="0.25">
      <c r="A26" s="14" t="s">
        <v>37</v>
      </c>
      <c r="B26" s="14" t="s">
        <v>37</v>
      </c>
      <c r="C26" s="14" t="s">
        <v>60</v>
      </c>
      <c r="D26" s="14" t="s">
        <v>37</v>
      </c>
      <c r="E26" s="15" t="s">
        <v>61</v>
      </c>
      <c r="F26" s="16">
        <v>0</v>
      </c>
      <c r="G26" s="16">
        <v>0</v>
      </c>
      <c r="H26" s="16">
        <v>0</v>
      </c>
      <c r="I26" s="16">
        <v>0</v>
      </c>
      <c r="J26" s="16">
        <v>16855026</v>
      </c>
      <c r="K26" s="16">
        <f t="shared" si="0"/>
        <v>16855026</v>
      </c>
      <c r="L26" s="17" t="s">
        <v>37</v>
      </c>
      <c r="M26" s="1"/>
    </row>
    <row r="27" spans="1:13" ht="15" customHeight="1" x14ac:dyDescent="0.25">
      <c r="A27" s="14" t="s">
        <v>37</v>
      </c>
      <c r="B27" s="14" t="s">
        <v>37</v>
      </c>
      <c r="C27" s="14" t="s">
        <v>62</v>
      </c>
      <c r="D27" s="14" t="s">
        <v>37</v>
      </c>
      <c r="E27" s="15" t="s">
        <v>63</v>
      </c>
      <c r="F27" s="16">
        <v>0</v>
      </c>
      <c r="G27" s="16">
        <v>0</v>
      </c>
      <c r="H27" s="16">
        <v>0</v>
      </c>
      <c r="I27" s="16">
        <v>0</v>
      </c>
      <c r="J27" s="16">
        <v>83433876</v>
      </c>
      <c r="K27" s="16">
        <f t="shared" si="0"/>
        <v>83433876</v>
      </c>
      <c r="L27" s="17" t="s">
        <v>37</v>
      </c>
      <c r="M27" s="1"/>
    </row>
    <row r="28" spans="1:13" ht="15" customHeight="1" x14ac:dyDescent="0.25">
      <c r="A28" s="14" t="s">
        <v>37</v>
      </c>
      <c r="B28" s="14" t="s">
        <v>37</v>
      </c>
      <c r="C28" s="14" t="s">
        <v>64</v>
      </c>
      <c r="D28" s="14" t="s">
        <v>37</v>
      </c>
      <c r="E28" s="15" t="s">
        <v>65</v>
      </c>
      <c r="F28" s="16">
        <v>0</v>
      </c>
      <c r="G28" s="16">
        <v>0</v>
      </c>
      <c r="H28" s="16">
        <v>0</v>
      </c>
      <c r="I28" s="16">
        <v>0</v>
      </c>
      <c r="J28" s="16">
        <v>1353835</v>
      </c>
      <c r="K28" s="16">
        <f t="shared" si="0"/>
        <v>1353835</v>
      </c>
      <c r="L28" s="17" t="s">
        <v>37</v>
      </c>
      <c r="M28" s="1"/>
    </row>
    <row r="29" spans="1:13" ht="27" customHeight="1" x14ac:dyDescent="0.25">
      <c r="A29" s="14" t="s">
        <v>37</v>
      </c>
      <c r="B29" s="14" t="s">
        <v>37</v>
      </c>
      <c r="C29" s="14" t="s">
        <v>66</v>
      </c>
      <c r="D29" s="14" t="s">
        <v>37</v>
      </c>
      <c r="E29" s="15" t="s">
        <v>67</v>
      </c>
      <c r="F29" s="16">
        <v>0</v>
      </c>
      <c r="G29" s="16">
        <v>0</v>
      </c>
      <c r="H29" s="16">
        <v>0</v>
      </c>
      <c r="I29" s="16">
        <v>0</v>
      </c>
      <c r="J29" s="16">
        <v>37203</v>
      </c>
      <c r="K29" s="16">
        <f t="shared" si="0"/>
        <v>37203</v>
      </c>
      <c r="L29" s="17" t="s">
        <v>37</v>
      </c>
      <c r="M29" s="1"/>
    </row>
    <row r="30" spans="1:13" ht="15" customHeight="1" x14ac:dyDescent="0.25">
      <c r="A30" s="14" t="s">
        <v>37</v>
      </c>
      <c r="B30" s="14" t="s">
        <v>37</v>
      </c>
      <c r="C30" s="14" t="s">
        <v>68</v>
      </c>
      <c r="D30" s="14" t="s">
        <v>37</v>
      </c>
      <c r="E30" s="15" t="s">
        <v>69</v>
      </c>
      <c r="F30" s="16">
        <v>0</v>
      </c>
      <c r="G30" s="16">
        <v>0</v>
      </c>
      <c r="H30" s="16">
        <v>0</v>
      </c>
      <c r="I30" s="16">
        <v>0</v>
      </c>
      <c r="J30" s="16">
        <v>9355870</v>
      </c>
      <c r="K30" s="16">
        <f t="shared" si="0"/>
        <v>9355870</v>
      </c>
      <c r="L30" s="17" t="s">
        <v>37</v>
      </c>
      <c r="M30" s="1"/>
    </row>
    <row r="31" spans="1:13" ht="15" customHeight="1" x14ac:dyDescent="0.25">
      <c r="A31" s="14" t="s">
        <v>37</v>
      </c>
      <c r="B31" s="14" t="s">
        <v>48</v>
      </c>
      <c r="C31" s="14" t="s">
        <v>37</v>
      </c>
      <c r="D31" s="14" t="s">
        <v>37</v>
      </c>
      <c r="E31" s="15" t="s">
        <v>49</v>
      </c>
      <c r="F31" s="16">
        <v>0</v>
      </c>
      <c r="G31" s="16">
        <v>400000</v>
      </c>
      <c r="H31" s="16">
        <v>0</v>
      </c>
      <c r="I31" s="16">
        <v>411521</v>
      </c>
      <c r="J31" s="16">
        <v>0</v>
      </c>
      <c r="K31" s="16">
        <f t="shared" si="0"/>
        <v>-411521</v>
      </c>
      <c r="L31" s="17">
        <f>(K31/I31)</f>
        <v>-1</v>
      </c>
      <c r="M31" s="1"/>
    </row>
    <row r="32" spans="1:13" ht="25.5" customHeight="1" x14ac:dyDescent="0.25">
      <c r="A32" s="14"/>
      <c r="B32" s="14"/>
      <c r="C32" s="22" t="s">
        <v>74</v>
      </c>
      <c r="D32" s="14"/>
      <c r="E32" s="15" t="s">
        <v>75</v>
      </c>
      <c r="F32" s="16">
        <v>0</v>
      </c>
      <c r="G32" s="16">
        <v>400000</v>
      </c>
      <c r="H32" s="16">
        <v>0</v>
      </c>
      <c r="I32" s="16">
        <v>411521</v>
      </c>
      <c r="J32" s="16">
        <v>0</v>
      </c>
      <c r="K32" s="16">
        <f t="shared" si="0"/>
        <v>-411521</v>
      </c>
      <c r="L32" s="17">
        <f>(K32/I32)</f>
        <v>-1</v>
      </c>
      <c r="M32" s="1"/>
    </row>
    <row r="33" spans="1:13" ht="15" customHeight="1" x14ac:dyDescent="0.25">
      <c r="A33" s="14" t="s">
        <v>70</v>
      </c>
      <c r="B33" s="14" t="s">
        <v>37</v>
      </c>
      <c r="C33" s="14" t="s">
        <v>37</v>
      </c>
      <c r="D33" s="14" t="s">
        <v>37</v>
      </c>
      <c r="E33" s="15" t="s">
        <v>71</v>
      </c>
      <c r="F33" s="16">
        <v>0</v>
      </c>
      <c r="G33" s="16">
        <v>0</v>
      </c>
      <c r="H33" s="16">
        <v>0</v>
      </c>
      <c r="I33" s="16">
        <v>0</v>
      </c>
      <c r="J33" s="16">
        <v>10</v>
      </c>
      <c r="K33" s="16">
        <f t="shared" si="0"/>
        <v>10</v>
      </c>
      <c r="L33" s="17" t="s">
        <v>37</v>
      </c>
      <c r="M33" s="1"/>
    </row>
    <row r="34" spans="1:13" ht="15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"/>
    </row>
    <row r="35" spans="1:13" ht="1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"/>
    </row>
    <row r="36" spans="1:1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 customHeight="1" x14ac:dyDescent="0.25">
      <c r="A37" s="33" t="s">
        <v>72</v>
      </c>
      <c r="B37" s="34"/>
      <c r="C37" s="34"/>
      <c r="D37" s="34"/>
      <c r="E37" s="34"/>
      <c r="F37" s="20">
        <v>0</v>
      </c>
      <c r="G37" s="20">
        <v>566000</v>
      </c>
      <c r="H37" s="20">
        <v>35717</v>
      </c>
      <c r="I37" s="20">
        <v>582301</v>
      </c>
      <c r="J37" s="20">
        <v>137943069</v>
      </c>
      <c r="K37" s="20">
        <v>137360768</v>
      </c>
      <c r="L37" s="21">
        <v>235.89306561383202</v>
      </c>
      <c r="M37" s="1"/>
    </row>
    <row r="38" spans="1:13" ht="15" customHeight="1" x14ac:dyDescent="0.25">
      <c r="A38" s="35" t="s">
        <v>73</v>
      </c>
      <c r="B38" s="36"/>
      <c r="C38" s="36"/>
      <c r="D38" s="36"/>
      <c r="E38" s="36"/>
      <c r="F38" s="36"/>
      <c r="G38" s="36"/>
      <c r="H38" s="36"/>
      <c r="I38" s="36"/>
      <c r="J38" s="36"/>
      <c r="K38" s="1"/>
      <c r="L38" s="1"/>
      <c r="M38" s="1"/>
    </row>
    <row r="39" spans="1:13" ht="5.099999999999999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18">
    <mergeCell ref="K10:K11"/>
    <mergeCell ref="L10:L11"/>
    <mergeCell ref="A37:E37"/>
    <mergeCell ref="A38:J38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 verticalCentered="1"/>
  <pageMargins left="0.23622047244094491" right="0.23622047244094491" top="0.39370078740157483" bottom="0.19685039370078741" header="0.11811023622047245" footer="0.31496062992125984"/>
  <pageSetup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2026-09-29T18:07:30Z</dcterms:created>
  <dcterms:modified xsi:type="dcterms:W3CDTF">2026-09-29T19:26:31Z</dcterms:modified>
</cp:coreProperties>
</file>