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VIVIENDA Y URBANISMO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18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VIVIENDA Y URBANISMO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01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RECUPERACIÓN DE BARRIOS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04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9.0698579E7</v>
      </c>
      <c r="G12" s="31" t="n">
        <v>5.6116354E7</v>
      </c>
      <c r="H12" s="31" t="n">
        <v>1.0581524E7</v>
      </c>
      <c r="I12" s="31" t="n">
        <v>9.3310698E7</v>
      </c>
      <c r="J12" s="31" t="n">
        <v>6.0487627E7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09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APORTE FISCAL</t>
          </r>
        </is>
      </c>
      <c r="F13" s="35" t="n">
        <v>9.0698569E7</v>
      </c>
      <c r="G13" s="35" t="n">
        <v>5.5680866E7</v>
      </c>
      <c r="H13" s="35" t="n">
        <v>1.0581524E7</v>
      </c>
      <c r="I13" s="35" t="n">
        <v>9.3310688E7</v>
      </c>
      <c r="J13" s="35" t="n">
        <v>6.0487617E7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01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Libre</t>
          </r>
        </is>
      </c>
      <c r="F14" s="35" t="n">
        <v>9.0698569E7</v>
      </c>
      <c r="G14" s="35" t="n">
        <v>5.5680866E7</v>
      </c>
      <c r="H14" s="35" t="n">
        <v>1.0581524E7</v>
      </c>
      <c r="I14" s="35" t="n">
        <v>9.3310688E7</v>
      </c>
      <c r="J14" s="35" t="n">
        <v>6.0487617E7</v>
      </c>
      <c r="K14" s="35" t="inlineStr">
        <f>J14-I14</f>
        <is/>
      </c>
      <c r="L14" s="36" t="inlineStr">
        <f>(K14/I14)</f>
        <is/>
      </c>
      <c r="M14" s="3" t="inlineStr"/>
    </row>
    <row r="15" customHeight="1" ht="15">
      <c r="A15" s="33" t="inlineStr">
        <is>
          <r>
            <rPr>
              <rFont val="Times New Roman"/>
              <sz val="10.0"/>
            </rPr>
            <t xml:space="preserve">15</t>
          </r>
        </is>
      </c>
      <c r="B15" s="33" t="inlineStr">
        <is/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SALDO INICIAL DE CAJA</t>
          </r>
        </is>
      </c>
      <c r="F15" s="35" t="n">
        <v>10.0</v>
      </c>
      <c r="G15" s="35" t="n">
        <v>435488.0</v>
      </c>
      <c r="H15" s="35" t="n">
        <v>0.0</v>
      </c>
      <c r="I15" s="35" t="n">
        <v>10.0</v>
      </c>
      <c r="J15" s="35" t="n">
        <v>10.0</v>
      </c>
      <c r="K15" s="37" t="inlineStr"/>
      <c r="L15" s="36" t="inlineStr">
        <f/>
        <is/>
      </c>
      <c r="M15" s="3" t="inlineStr"/>
    </row>
    <row r="16" customHeight="1" ht="15">
      <c r="A16" s="29" t="inlineStr">
        <is/>
      </c>
      <c r="B16" s="29" t="inlineStr">
        <is/>
      </c>
      <c r="C16" s="29" t="inlineStr">
        <is/>
      </c>
      <c r="D16" s="29" t="inlineStr">
        <is/>
      </c>
      <c r="E16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16" s="31" t="n">
        <v>9.0698579E7</v>
      </c>
      <c r="G16" s="31" t="n">
        <v>5.6116354E7</v>
      </c>
      <c r="H16" s="31" t="n">
        <v>9752078.0</v>
      </c>
      <c r="I16" s="31" t="n">
        <v>9.3310698E7</v>
      </c>
      <c r="J16" s="31" t="n">
        <v>6.0487627E7</v>
      </c>
      <c r="K16" s="31" t="inlineStr">
        <f>J16-I16</f>
        <is/>
      </c>
      <c r="L16" s="32" t="inlineStr">
        <f>(K16/I16)</f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21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GASTOS EN PERSONAL</t>
          </r>
        </is>
      </c>
      <c r="F17" s="35" t="n">
        <v>2264550.0</v>
      </c>
      <c r="G17" s="35" t="n">
        <v>2224991.0</v>
      </c>
      <c r="H17" s="35" t="n">
        <v>1421862.0</v>
      </c>
      <c r="I17" s="35" t="n">
        <v>2329769.0</v>
      </c>
      <c r="J17" s="35" t="n">
        <v>2280114.0</v>
      </c>
      <c r="K17" s="35" t="inlineStr">
        <f>J17-I17</f>
        <is/>
      </c>
      <c r="L17" s="36" t="inlineStr">
        <f>(K17/I17)</f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22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18" s="35" t="n">
        <v>880826.0</v>
      </c>
      <c r="G18" s="35" t="n">
        <v>880826.0</v>
      </c>
      <c r="H18" s="35" t="n">
        <v>365343.0</v>
      </c>
      <c r="I18" s="35" t="n">
        <v>906193.0</v>
      </c>
      <c r="J18" s="35" t="n">
        <v>840411.0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23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19" s="35" t="n">
        <v>10.0</v>
      </c>
      <c r="G19" s="35" t="n">
        <v>10.0</v>
      </c>
      <c r="H19" s="35" t="n">
        <v>0.0</v>
      </c>
      <c r="I19" s="35" t="n">
        <v>10.0</v>
      </c>
      <c r="J19" s="35" t="n">
        <v>10.0</v>
      </c>
      <c r="K19" s="37" t="inlineStr"/>
      <c r="L19" s="36" t="inlineStr">
        <f/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03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20" s="35" t="n">
        <v>10.0</v>
      </c>
      <c r="G20" s="35" t="n">
        <v>10.0</v>
      </c>
      <c r="H20" s="35" t="n">
        <v>0.0</v>
      </c>
      <c r="I20" s="35" t="n">
        <v>10.0</v>
      </c>
      <c r="J20" s="35" t="n">
        <v>10.0</v>
      </c>
      <c r="K20" s="37" t="inlineStr"/>
      <c r="L20" s="36" t="inlineStr">
        <f/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24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1" s="35" t="n">
        <v>3724264.0</v>
      </c>
      <c r="G21" s="35" t="n">
        <v>3724264.0</v>
      </c>
      <c r="H21" s="35" t="n">
        <v>96380.0</v>
      </c>
      <c r="I21" s="35" t="n">
        <v>3831523.0</v>
      </c>
      <c r="J21" s="35" t="n">
        <v>1239954.0</v>
      </c>
      <c r="K21" s="35" t="inlineStr">
        <f>J21-I21</f>
        <is/>
      </c>
      <c r="L21" s="36" t="inlineStr">
        <f>(K21/I21)</f>
        <is/>
      </c>
      <c r="M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03</t>
          </r>
        </is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22" s="35" t="n">
        <v>3724264.0</v>
      </c>
      <c r="G22" s="35" t="n">
        <v>3724264.0</v>
      </c>
      <c r="H22" s="35" t="n">
        <v>96380.0</v>
      </c>
      <c r="I22" s="35" t="n">
        <v>3831523.0</v>
      </c>
      <c r="J22" s="35" t="n">
        <v>1239954.0</v>
      </c>
      <c r="K22" s="35" t="inlineStr">
        <f>J22-I22</f>
        <is/>
      </c>
      <c r="L22" s="36" t="inlineStr">
        <f>(K22/I22)</f>
        <is/>
      </c>
      <c r="M22" s="3" t="inlineStr"/>
    </row>
    <row r="23" customHeight="1" ht="27">
      <c r="A23" s="33" t="inlineStr">
        <is/>
      </c>
      <c r="B23" s="33" t="inlineStr">
        <is/>
      </c>
      <c r="C23" s="33" t="inlineStr">
        <is>
          <r>
            <rPr>
              <rFont val="Times New Roman"/>
              <sz val="10.0"/>
            </rPr>
            <t xml:space="preserve">002</t>
          </r>
        </is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Municipalidades para el Programa Recuperación de Barrios</t>
          </r>
        </is>
      </c>
      <c r="F23" s="35" t="n">
        <v>3567036.0</v>
      </c>
      <c r="G23" s="35" t="n">
        <v>3567036.0</v>
      </c>
      <c r="H23" s="35" t="n">
        <v>52380.0</v>
      </c>
      <c r="I23" s="35" t="n">
        <v>3669767.0</v>
      </c>
      <c r="J23" s="35" t="n">
        <v>993042.0</v>
      </c>
      <c r="K23" s="35" t="inlineStr">
        <f>J23-I23</f>
        <is/>
      </c>
      <c r="L23" s="36" t="inlineStr">
        <f>(K23/I23)</f>
        <is/>
      </c>
      <c r="M23" s="3" t="inlineStr"/>
    </row>
    <row r="24" customHeight="1" ht="15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106</t>
          </r>
        </is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Municipalidades para Pequeñas Localidades</t>
          </r>
        </is>
      </c>
      <c r="F24" s="35" t="n">
        <v>157228.0</v>
      </c>
      <c r="G24" s="35" t="n">
        <v>157228.0</v>
      </c>
      <c r="H24" s="35" t="n">
        <v>44000.0</v>
      </c>
      <c r="I24" s="35" t="n">
        <v>161756.0</v>
      </c>
      <c r="J24" s="35" t="n">
        <v>246912.0</v>
      </c>
      <c r="K24" s="35" t="inlineStr">
        <f>J24-I24</f>
        <is/>
      </c>
      <c r="L24" s="36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31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F25" s="35" t="n">
        <v>1.4282728E7</v>
      </c>
      <c r="G25" s="35" t="n">
        <v>1002599.0</v>
      </c>
      <c r="H25" s="35" t="n">
        <v>106362.0</v>
      </c>
      <c r="I25" s="35" t="n">
        <v>1.4694071E7</v>
      </c>
      <c r="J25" s="35" t="n">
        <v>2745073.0</v>
      </c>
      <c r="K25" s="35" t="inlineStr">
        <f>J25-I25</f>
        <is/>
      </c>
      <c r="L25" s="36" t="inlineStr">
        <f>(K25/I25)</f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01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Estudios Básicos</t>
          </r>
        </is>
      </c>
      <c r="F26" s="35" t="n">
        <v>735229.0</v>
      </c>
      <c r="G26" s="35" t="n">
        <v>1002599.0</v>
      </c>
      <c r="H26" s="35" t="n">
        <v>106362.0</v>
      </c>
      <c r="I26" s="35" t="n">
        <v>756404.0</v>
      </c>
      <c r="J26" s="35" t="n">
        <v>692269.0</v>
      </c>
      <c r="K26" s="35" t="inlineStr">
        <f>J26-I26</f>
        <is/>
      </c>
      <c r="L26" s="36" t="inlineStr">
        <f>(K26/I26)</f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02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Proyectos</t>
          </r>
        </is>
      </c>
      <c r="F27" s="35" t="n">
        <v>1.3547499E7</v>
      </c>
      <c r="G27" s="35" t="n">
        <v>0.0</v>
      </c>
      <c r="H27" s="35" t="n">
        <v>0.0</v>
      </c>
      <c r="I27" s="35" t="n">
        <v>1.3937667E7</v>
      </c>
      <c r="J27" s="35" t="n">
        <v>2052804.0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33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F28" s="35" t="n">
        <v>6.9546191E7</v>
      </c>
      <c r="G28" s="35" t="n">
        <v>4.555428E7</v>
      </c>
      <c r="H28" s="35" t="n">
        <v>5032776.0</v>
      </c>
      <c r="I28" s="35" t="n">
        <v>7.1549122E7</v>
      </c>
      <c r="J28" s="35" t="n">
        <v>5.3382045E7</v>
      </c>
      <c r="K28" s="35" t="inlineStr">
        <f>J28-I28</f>
        <is/>
      </c>
      <c r="L28" s="36" t="inlineStr">
        <f>(K28/I28)</f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29" s="35" t="n">
        <v>6.9546191E7</v>
      </c>
      <c r="G29" s="35" t="n">
        <v>4.555428E7</v>
      </c>
      <c r="H29" s="35" t="n">
        <v>5032776.0</v>
      </c>
      <c r="I29" s="35" t="n">
        <v>7.1549122E7</v>
      </c>
      <c r="J29" s="35" t="n">
        <v>5.3382045E7</v>
      </c>
      <c r="K29" s="35" t="inlineStr">
        <f>J29-I29</f>
        <is/>
      </c>
      <c r="L29" s="36" t="inlineStr">
        <f>(K29/I29)</f>
        <is/>
      </c>
      <c r="M29" s="3" t="inlineStr"/>
    </row>
    <row r="30" customHeight="1" ht="27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002</t>
          </r>
        </is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Municipalidades para el Programa Recuperación de Barrios</t>
          </r>
        </is>
      </c>
      <c r="F30" s="35" t="n">
        <v>3.2992839E7</v>
      </c>
      <c r="G30" s="35" t="n">
        <v>1.8722808E7</v>
      </c>
      <c r="H30" s="35" t="n">
        <v>2807273.0</v>
      </c>
      <c r="I30" s="35" t="n">
        <v>3.3943033E7</v>
      </c>
      <c r="J30" s="35" t="n">
        <v>3.6553263E7</v>
      </c>
      <c r="K30" s="35" t="inlineStr">
        <f>J30-I30</f>
        <is/>
      </c>
      <c r="L30" s="36" t="inlineStr">
        <f>(K30/I30)</f>
        <is/>
      </c>
      <c r="M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106</t>
          </r>
        </is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Municipalidades para Pequeñas Localidades</t>
          </r>
        </is>
      </c>
      <c r="F31" s="35" t="n">
        <v>3.4897106E7</v>
      </c>
      <c r="G31" s="35" t="n">
        <v>2.5175226E7</v>
      </c>
      <c r="H31" s="35" t="n">
        <v>2027813.0</v>
      </c>
      <c r="I31" s="35" t="n">
        <v>3.5902143E7</v>
      </c>
      <c r="J31" s="35" t="n">
        <v>1.4673971E7</v>
      </c>
      <c r="K31" s="35" t="inlineStr">
        <f>J31-I31</f>
        <is/>
      </c>
      <c r="L31" s="36" t="inlineStr">
        <f>(K31/I31)</f>
        <is/>
      </c>
      <c r="M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110</t>
          </r>
        </is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Municipalidades para Planes Maestros Ciudad Justa</t>
          </r>
        </is>
      </c>
      <c r="F32" s="35" t="n">
        <v>1656246.0</v>
      </c>
      <c r="G32" s="35" t="n">
        <v>1656246.0</v>
      </c>
      <c r="H32" s="35" t="n">
        <v>197690.0</v>
      </c>
      <c r="I32" s="35" t="n">
        <v>1703946.0</v>
      </c>
      <c r="J32" s="35" t="n">
        <v>2154811.0</v>
      </c>
      <c r="K32" s="35" t="inlineStr">
        <f>J32-I32</f>
        <is/>
      </c>
      <c r="L32" s="36" t="inlineStr">
        <f>(K32/I32)</f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34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SERVICIO DE LA DEUDA</t>
          </r>
        </is>
      </c>
      <c r="F33" s="35" t="n">
        <v>10.0</v>
      </c>
      <c r="G33" s="35" t="n">
        <v>2729384.0</v>
      </c>
      <c r="H33" s="35" t="n">
        <v>2729355.0</v>
      </c>
      <c r="I33" s="35" t="n">
        <v>10.0</v>
      </c>
      <c r="J33" s="35" t="n">
        <v>10.0</v>
      </c>
      <c r="K33" s="37" t="inlineStr"/>
      <c r="L33" s="36" t="inlineStr">
        <f/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Deuda Flotante</t>
          </r>
        </is>
      </c>
      <c r="F34" s="35" t="n">
        <v>10.0</v>
      </c>
      <c r="G34" s="35" t="n">
        <v>2729384.0</v>
      </c>
      <c r="H34" s="35" t="n">
        <v>2729355.0</v>
      </c>
      <c r="I34" s="35" t="n">
        <v>10.0</v>
      </c>
      <c r="J34" s="35" t="n">
        <v>10.0</v>
      </c>
      <c r="K34" s="37" t="inlineStr"/>
      <c r="L34" s="36" t="inlineStr">
        <f/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35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SALDO FINAL DE CAJA</t>
          </r>
        </is>
      </c>
      <c r="F35" s="35" t="n">
        <v>0.0</v>
      </c>
      <c r="G35" s="35" t="n">
        <v>0.0</v>
      </c>
      <c r="H35" s="35" t="n">
        <v>0.0</v>
      </c>
      <c r="I35" s="35" t="n">
        <v>0.0</v>
      </c>
      <c r="J35" s="35" t="n">
        <v>10.0</v>
      </c>
      <c r="K35" s="35" t="inlineStr">
        <f>J35-I35</f>
        <is/>
      </c>
      <c r="L35" s="36" t="inlineStr">
        <f/>
        <is/>
      </c>
      <c r="M35" s="3" t="inlineStr"/>
    </row>
    <row r="36" customHeight="1" ht="15">
      <c r="A36" s="37" t="inlineStr"/>
      <c r="B36" s="37" t="inlineStr"/>
      <c r="C36" s="37" t="inlineStr"/>
      <c r="D36" s="37" t="inlineStr"/>
      <c r="E36" s="37" t="inlineStr"/>
      <c r="F36" s="37" t="inlineStr"/>
      <c r="G36" s="37" t="inlineStr"/>
      <c r="H36" s="37" t="inlineStr"/>
      <c r="I36" s="37" t="inlineStr"/>
      <c r="J36" s="37" t="inlineStr"/>
      <c r="K36" s="37" t="inlineStr"/>
      <c r="L36" s="37" t="inlineStr"/>
      <c r="M36" s="3" t="inlineStr"/>
    </row>
    <row r="37" customHeight="1" ht="15">
      <c r="A37" s="38" t="inlineStr"/>
      <c r="B37" s="38" t="inlineStr"/>
      <c r="C37" s="38" t="inlineStr"/>
      <c r="D37" s="38" t="inlineStr"/>
      <c r="E37" s="38" t="inlineStr"/>
      <c r="F37" s="38" t="inlineStr"/>
      <c r="G37" s="38" t="inlineStr"/>
      <c r="H37" s="38" t="inlineStr"/>
      <c r="I37" s="38" t="inlineStr"/>
      <c r="J37" s="38" t="inlineStr"/>
      <c r="K37" s="38" t="inlineStr"/>
      <c r="L37" s="38" t="inlineStr"/>
      <c r="M37" s="3" t="inlineStr"/>
    </row>
    <row r="38" customHeight="1" ht="15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  <c r="K38" s="3" t="inlineStr"/>
      <c r="L38" s="3" t="inlineStr"/>
      <c r="M38" s="3" t="inlineStr"/>
    </row>
    <row r="39" customHeight="1" ht="15">
      <c r="A39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9" s="40" t="inlineStr"/>
      <c r="C39" s="40" t="inlineStr"/>
      <c r="D39" s="40" t="inlineStr"/>
      <c r="E39" s="40" t="inlineStr"/>
      <c r="F39" s="41" t="n">
        <v>9.0698569E7</v>
      </c>
      <c r="G39" s="41" t="n">
        <v>5.338697E7</v>
      </c>
      <c r="H39" s="41" t="n">
        <v>7022723.0</v>
      </c>
      <c r="I39" s="41" t="n">
        <v>9.3310688E7</v>
      </c>
      <c r="J39" s="41" t="n">
        <v>6.0487607E7</v>
      </c>
      <c r="K39" s="41" t="n">
        <v>-3.2823081E7</v>
      </c>
      <c r="L39" s="42" t="n">
        <v>-0.35176121517826553</v>
      </c>
      <c r="M39" s="3" t="inlineStr"/>
    </row>
    <row r="40" customHeight="1" ht="15">
      <c r="A40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0" s="44" t="inlineStr"/>
      <c r="C40" s="44" t="inlineStr"/>
      <c r="D40" s="44" t="inlineStr"/>
      <c r="E40" s="44" t="inlineStr"/>
      <c r="F40" s="44" t="inlineStr"/>
      <c r="G40" s="44" t="inlineStr"/>
      <c r="H40" s="44" t="inlineStr"/>
      <c r="I40" s="44" t="inlineStr"/>
      <c r="J40" s="44" t="inlineStr"/>
      <c r="K40" s="3" t="inlineStr"/>
      <c r="L40" s="3" t="inlineStr"/>
      <c r="M40" s="3" t="inlineStr"/>
    </row>
    <row r="41" customHeight="1" ht="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  <c r="M41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9:E39"/>
    <mergeCell ref="A40:J40"/>
  </mergeCells>
  <pageMargins left="0.0" right="0.0" top="0.0" bottom="0.0" header="0.0" footer="0.0"/>
  <pageSetup orientation="landscape"/>
  <drawing r:id="rIdDr1"/>
</worksheet>
</file>