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5E8FE46-BD58-4320-8853-78CBBF086CB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analitico'!$A$1:$L$86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1" l="1"/>
  <c r="L46" i="1" s="1"/>
  <c r="K80" i="1"/>
  <c r="K77" i="1"/>
  <c r="L77" i="1" s="1"/>
  <c r="K76" i="1"/>
  <c r="K74" i="1"/>
  <c r="L74" i="1" s="1"/>
  <c r="K73" i="1"/>
  <c r="L73" i="1" s="1"/>
  <c r="K72" i="1"/>
  <c r="L72" i="1" s="1"/>
  <c r="K71" i="1"/>
  <c r="L71" i="1" s="1"/>
  <c r="K70" i="1"/>
  <c r="L70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K59" i="1"/>
  <c r="K58" i="1"/>
  <c r="K57" i="1"/>
  <c r="L57" i="1" s="1"/>
  <c r="K53" i="1"/>
  <c r="L53" i="1" s="1"/>
  <c r="K51" i="1"/>
  <c r="L51" i="1" s="1"/>
  <c r="K50" i="1"/>
  <c r="L50" i="1" s="1"/>
  <c r="K49" i="1"/>
  <c r="L49" i="1" s="1"/>
  <c r="K48" i="1"/>
  <c r="L48" i="1" s="1"/>
  <c r="K47" i="1"/>
  <c r="L47" i="1" s="1"/>
  <c r="K45" i="1"/>
  <c r="L45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K35" i="1"/>
  <c r="L35" i="1" s="1"/>
  <c r="K34" i="1"/>
  <c r="L34" i="1" s="1"/>
  <c r="K33" i="1"/>
  <c r="L33" i="1" s="1"/>
  <c r="K28" i="1"/>
  <c r="L28" i="1" s="1"/>
  <c r="K27" i="1"/>
  <c r="L27" i="1" s="1"/>
  <c r="K24" i="1"/>
  <c r="L24" i="1" s="1"/>
  <c r="K23" i="1"/>
  <c r="L23" i="1" s="1"/>
  <c r="K19" i="1"/>
  <c r="K17" i="1"/>
  <c r="K16" i="1"/>
  <c r="L16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<sst xmlns="http://schemas.openxmlformats.org/spreadsheetml/2006/main" count="399" uniqueCount="143">
  <si>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</si>
  <si>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</si>
  <si>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</si>
  <si>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</si>
  <si>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</si>
  <si>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VIVIENDA Y URBANISMO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</si>
  <si>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</si>
  <si>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18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</si>
  <si>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</si>
  <si>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VIVIENDA Y URBANISMO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</si>
  <si>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</si>
  <si>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</si>
  <si>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</si>
  <si>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</si>
  <si>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</si>
  <si>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</si>
  <si>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</si>
  <si>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</si>
  <si>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</si>
  <si>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</si>
  <si>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</si>
  <si>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</si>
  <si>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</si>
  <si>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</si>
  <si>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</si>
  <si>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</si>
  <si>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</si>
  <si>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</si>
  <si>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</si>
  <si>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</si>
  <si>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</si>
  <si>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</si>
  <si>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</si>
  <si>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</si>
  <si>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</si>
  <si>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</si>
  <si>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</si>
  <si>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</si>
  <si>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</si>
  <si>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</si>
  <si>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</si>
  <si>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Arriendo de Activos No Financieros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</si>
  <si>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</si>
  <si>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Intereses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</si>
  <si>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</si>
  <si>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Otras Rentas de la Propiedad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</si>
  <si>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</si>
  <si>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</si>
  <si>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Venta de Bienes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</si>
  <si>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</si>
  <si>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Venta de Servicios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</si>
  <si>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</si>
  <si>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</si>
  <si>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</si>
  <si>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</si>
  <si>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</si>
  <si>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</si>
  <si>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</si>
  <si>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</si>
  <si>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</si>
  <si>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</si>
  <si>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</si>
  <si>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</si>
  <si>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</si>
  <si>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</si>
  <si>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</si>
  <si>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</si>
  <si>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</si>
  <si>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</si>
  <si>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</si>
  <si>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</si>
  <si>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</si>
  <si>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</si>
  <si>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</si>
  <si>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Convenio Fundación Nacional para la Superación de la Pobreza</t>
    </r>
  </si>
  <si>
    <r>
      <rPr>
        <sz val="10"/>
        <rFont val="Times New Roman"/>
        <family val="1"/>
      </rPr>
      <t>012</t>
    </r>
  </si>
  <si>
    <r>
      <rPr>
        <sz val="10"/>
        <rFont val="Times New Roman"/>
        <family val="1"/>
      </rPr>
      <t>Convenio Instituto Forestal</t>
    </r>
  </si>
  <si>
    <r>
      <rPr>
        <sz val="10"/>
        <rFont val="Times New Roman"/>
        <family val="1"/>
      </rPr>
      <t>050</t>
    </r>
  </si>
  <si>
    <r>
      <rPr>
        <sz val="10"/>
        <rFont val="Times New Roman"/>
        <family val="1"/>
      </rPr>
      <t>Convenio Centro de Innovación en Madera</t>
    </r>
  </si>
  <si>
    <r>
      <rPr>
        <sz val="10"/>
        <rFont val="Times New Roman"/>
        <family val="1"/>
      </rPr>
      <t>500</t>
    </r>
  </si>
  <si>
    <r>
      <rPr>
        <sz val="10"/>
        <rFont val="Times New Roman"/>
        <family val="1"/>
      </rPr>
      <t>Instituto de la Construcción</t>
    </r>
  </si>
  <si>
    <r>
      <rPr>
        <sz val="10"/>
        <rFont val="Times New Roman"/>
        <family val="1"/>
      </rPr>
      <t>502</t>
    </r>
  </si>
  <si>
    <r>
      <rPr>
        <sz val="10"/>
        <rFont val="Times New Roman"/>
        <family val="1"/>
      </rPr>
      <t>Instituto Nacional de Normalización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</si>
  <si>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</si>
  <si>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A Organismos Internacionales</t>
    </r>
  </si>
  <si>
    <r>
      <rPr>
        <sz val="10"/>
        <rFont val="Times New Roman"/>
        <family val="1"/>
      </rPr>
      <t>037</t>
    </r>
  </si>
  <si>
    <r>
      <rPr>
        <sz val="10"/>
        <rFont val="Times New Roman"/>
        <family val="1"/>
      </rPr>
      <t>Convenio PNUD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</si>
  <si>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</si>
  <si>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107</t>
    </r>
  </si>
  <si>
    <r>
      <rPr>
        <sz val="10"/>
        <rFont val="Times New Roman"/>
        <family val="1"/>
      </rPr>
      <t>DOM en línea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</si>
  <si>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</si>
  <si>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</si>
  <si>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</si>
  <si>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</si>
  <si>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</si>
  <si>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</si>
  <si>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Devoluciones</t>
    </r>
  </si>
  <si>
    <r>
      <rPr>
        <sz val="10"/>
        <rFont val="Times New Roman"/>
        <family val="1"/>
      </rPr>
      <t>Compensaciones por Daños a Terceros y/o a la Propiedad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</si>
  <si>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</si>
  <si>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</si>
  <si>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</si>
  <si>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</si>
  <si>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</si>
  <si>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</si>
  <si>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</si>
  <si>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</si>
  <si>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</si>
  <si>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</si>
  <si>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Estudios Básicos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</si>
  <si>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</si>
  <si>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Programas de Inversión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</si>
  <si>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</si>
  <si>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</si>
  <si>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124</t>
    </r>
  </si>
  <si>
    <r>
      <rPr>
        <sz val="10"/>
        <rFont val="Times New Roman"/>
        <family val="1"/>
      </rPr>
      <t>Subsidio Complementario</t>
    </r>
  </si>
  <si>
    <r>
      <rPr>
        <sz val="10"/>
        <rFont val="Times New Roman"/>
        <family val="1"/>
      </rPr>
      <t>125</t>
    </r>
  </si>
  <si>
    <r>
      <rPr>
        <sz val="10"/>
        <rFont val="Times New Roman"/>
        <family val="1"/>
      </rPr>
      <t>Subsidio a la Originación</t>
    </r>
  </si>
  <si>
    <r>
      <rPr>
        <sz val="10"/>
        <rFont val="Times New Roman"/>
        <family val="1"/>
      </rPr>
      <t>127</t>
    </r>
  </si>
  <si>
    <r>
      <rPr>
        <sz val="10"/>
        <rFont val="Times New Roman"/>
        <family val="1"/>
      </rPr>
      <t>Subsidios Leasing</t>
    </r>
  </si>
  <si>
    <r>
      <rPr>
        <sz val="10"/>
        <rFont val="Times New Roman"/>
        <family val="1"/>
      </rPr>
      <t>129</t>
    </r>
  </si>
  <si>
    <r>
      <rPr>
        <sz val="10"/>
        <rFont val="Times New Roman"/>
        <family val="1"/>
      </rPr>
      <t>Subsidios Cartera Hipotecaria</t>
    </r>
  </si>
  <si>
    <r>
      <rPr>
        <sz val="10"/>
        <rFont val="Times New Roman"/>
        <family val="1"/>
      </rPr>
      <t>134</t>
    </r>
  </si>
  <si>
    <r>
      <rPr>
        <sz val="10"/>
        <rFont val="Times New Roman"/>
        <family val="1"/>
      </rPr>
      <t>Subsidio al Arriendo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</si>
  <si>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</si>
  <si>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Otras Transferencias a  SERVIU</t>
    </r>
  </si>
  <si>
    <r>
      <rPr>
        <sz val="10"/>
        <rFont val="Times New Roman"/>
        <family val="1"/>
      </rPr>
      <t>008</t>
    </r>
  </si>
  <si>
    <r>
      <rPr>
        <sz val="10"/>
        <rFont val="Times New Roman"/>
        <family val="1"/>
      </rPr>
      <t>Reconstrucción Lluvias Coquimbo</t>
    </r>
  </si>
  <si>
    <r>
      <rPr>
        <sz val="10"/>
        <rFont val="Times New Roman"/>
        <family val="1"/>
      </rPr>
      <t>Municipalidades DOM en Línea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</si>
  <si>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</si>
  <si>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</si>
  <si>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</si>
  <si>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</si>
  <si>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</si>
  <si>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</si>
  <si>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</si>
  <si>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02</t>
  </si>
  <si>
    <t>Del Gobierno Central</t>
  </si>
  <si>
    <t>201</t>
  </si>
  <si>
    <t>Recuperación de Licencias Médicas - FONASA</t>
  </si>
  <si>
    <t>001</t>
  </si>
  <si>
    <t>Ingresos por Percibir</t>
  </si>
  <si>
    <t>041</t>
  </si>
  <si>
    <t>Convenio Universidades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</si>
</sst>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SansSerif"/>
    </font>
    <font>
      <sz val="9"/>
      <color rgb="FF333333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49" fontId="0" fillId="4" borderId="0" xfId="0" applyNumberFormat="1" applyFill="1" applyAlignment="1" applyProtection="1">
      <alignment wrapText="1"/>
      <protection locked="0"/>
    </xf>
    <xf numFmtId="49" fontId="3" fillId="30" borderId="8" xfId="0" applyNumberFormat="1" applyFont="1" applyFill="1" applyBorder="1" applyAlignment="1">
      <alignment horizontal="center" vertical="top" wrapText="1"/>
    </xf>
    <xf numFmtId="49" fontId="3" fillId="34" borderId="12" xfId="0" applyNumberFormat="1" applyFont="1" applyFill="1" applyBorder="1" applyAlignment="1">
      <alignment horizontal="center" vertical="top" wrapText="1"/>
    </xf>
    <xf numFmtId="49" fontId="9" fillId="46" borderId="14" xfId="0" applyNumberFormat="1" applyFont="1" applyFill="1" applyBorder="1" applyAlignment="1">
      <alignment horizontal="center" vertical="top" wrapText="1"/>
    </xf>
    <xf numFmtId="49" fontId="10" fillId="46" borderId="16" xfId="0" applyNumberFormat="1" applyFont="1" applyFill="1" applyBorder="1" applyAlignment="1">
      <alignment horizontal="left" vertical="top" wrapText="1"/>
    </xf>
    <xf numFmtId="49" fontId="0" fillId="38" borderId="12" xfId="0" applyNumberFormat="1" applyFill="1" applyBorder="1" applyAlignment="1" applyProtection="1">
      <alignment wrapText="1"/>
      <protection locked="0"/>
    </xf>
    <xf numFmtId="49" fontId="0" fillId="39" borderId="13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11" fillId="0" borderId="0" xfId="0" applyNumberFormat="1" applyFont="1"/>
    <xf numFmtId="0" fontId="0" fillId="4" borderId="0" xfId="0" applyFill="1" applyProtection="1">
      <protection locked="0"/>
    </xf>
    <xf numFmtId="0" fontId="2" fillId="31" borderId="8" xfId="0" applyFont="1" applyFill="1" applyBorder="1" applyAlignment="1">
      <alignment horizontal="left" vertical="top"/>
    </xf>
    <xf numFmtId="0" fontId="3" fillId="35" borderId="12" xfId="0" applyFont="1" applyFill="1" applyBorder="1" applyAlignment="1">
      <alignment horizontal="left" vertical="top"/>
    </xf>
    <xf numFmtId="0" fontId="9" fillId="46" borderId="15" xfId="0" applyFont="1" applyFill="1" applyBorder="1" applyAlignment="1">
      <alignment horizontal="left" vertical="top"/>
    </xf>
    <xf numFmtId="0" fontId="0" fillId="38" borderId="12" xfId="0" applyFill="1" applyBorder="1" applyProtection="1">
      <protection locked="0"/>
    </xf>
    <xf numFmtId="0" fontId="0" fillId="39" borderId="13" xfId="0" applyFill="1" applyBorder="1" applyProtection="1"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49" fontId="2" fillId="21" borderId="8" xfId="0" applyNumberFormat="1" applyFont="1" applyFill="1" applyBorder="1" applyAlignment="1">
      <alignment horizontal="center" vertical="center" wrapText="1"/>
    </xf>
    <xf numFmtId="49" fontId="2" fillId="24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1" borderId="8" xfId="0" applyFont="1" applyFill="1" applyBorder="1" applyAlignment="1">
      <alignment horizontal="center" vertical="center"/>
    </xf>
    <xf numFmtId="0" fontId="2" fillId="24" borderId="8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46" borderId="14" xfId="0" applyFont="1" applyFill="1" applyBorder="1" applyAlignment="1">
      <alignment horizontal="center" vertical="top" wrapText="1"/>
    </xf>
    <xf numFmtId="0" fontId="9" fillId="46" borderId="1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6"/>
  <sheetViews>
    <sheetView tabSelected="1" view="pageBreakPreview" topLeftCell="A11" zoomScale="60" zoomScaleNormal="100" workbookViewId="0">
      <selection activeCell="AA45" sqref="AA45"/>
    </sheetView>
  </sheetViews>
  <sheetFormatPr baseColWidth="10" defaultColWidth="9.140625" defaultRowHeight="15"/>
  <cols>
    <col min="1" max="1" width="4.7109375" customWidth="1"/>
    <col min="2" max="2" width="5" style="27" customWidth="1"/>
    <col min="3" max="3" width="4.85546875" style="27" customWidth="1"/>
    <col min="4" max="4" width="5.140625" customWidth="1"/>
    <col min="5" max="5" width="53.7109375" customWidth="1"/>
    <col min="6" max="12" width="15" customWidth="1"/>
    <col min="13" max="13" width="5.42578125" customWidth="1"/>
  </cols>
  <sheetData>
    <row r="1" spans="1:13" ht="17.100000000000001" customHeight="1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1"/>
      <c r="L1" s="1"/>
      <c r="M1" s="1"/>
    </row>
    <row r="2" spans="1:13" ht="17.100000000000001" customHeight="1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1"/>
      <c r="L2" s="1"/>
      <c r="M2" s="1"/>
    </row>
    <row r="3" spans="1:13" ht="15" customHeight="1">
      <c r="A3" s="57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1"/>
      <c r="L3" s="1"/>
      <c r="M3" s="1"/>
    </row>
    <row r="4" spans="1:13" ht="15" customHeight="1">
      <c r="A4" s="1"/>
      <c r="B4" s="20"/>
      <c r="C4" s="20"/>
      <c r="D4" s="1"/>
      <c r="E4" s="29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>
      <c r="A5" s="59" t="s">
        <v>4</v>
      </c>
      <c r="B5" s="60"/>
      <c r="C5" s="61" t="s">
        <v>5</v>
      </c>
      <c r="D5" s="62"/>
      <c r="E5" s="62"/>
      <c r="F5" s="62"/>
      <c r="G5" s="62"/>
      <c r="H5" s="1"/>
      <c r="I5" s="2" t="s">
        <v>6</v>
      </c>
      <c r="J5" s="2" t="s">
        <v>7</v>
      </c>
      <c r="K5" s="1"/>
      <c r="L5" s="1"/>
      <c r="M5" s="1"/>
    </row>
    <row r="6" spans="1:13" ht="15" customHeight="1">
      <c r="A6" s="41" t="s">
        <v>8</v>
      </c>
      <c r="B6" s="42"/>
      <c r="C6" s="43" t="s">
        <v>9</v>
      </c>
      <c r="D6" s="44"/>
      <c r="E6" s="44"/>
      <c r="F6" s="44"/>
      <c r="G6" s="44"/>
      <c r="H6" s="1"/>
      <c r="I6" s="2" t="s">
        <v>10</v>
      </c>
      <c r="J6" s="2" t="s">
        <v>11</v>
      </c>
      <c r="K6" s="1"/>
      <c r="L6" s="1"/>
      <c r="M6" s="1"/>
    </row>
    <row r="7" spans="1:13" ht="15" customHeight="1">
      <c r="A7" s="45" t="s">
        <v>12</v>
      </c>
      <c r="B7" s="46"/>
      <c r="C7" s="47" t="s">
        <v>9</v>
      </c>
      <c r="D7" s="48"/>
      <c r="E7" s="48"/>
      <c r="F7" s="48"/>
      <c r="G7" s="48"/>
      <c r="H7" s="1"/>
      <c r="I7" s="2" t="s">
        <v>13</v>
      </c>
      <c r="J7" s="2" t="s">
        <v>11</v>
      </c>
      <c r="K7" s="1"/>
      <c r="L7" s="1"/>
      <c r="M7" s="1"/>
    </row>
    <row r="8" spans="1:13" ht="15" customHeight="1">
      <c r="A8" s="1"/>
      <c r="B8" s="20"/>
      <c r="C8" s="20"/>
      <c r="D8" s="1"/>
      <c r="E8" s="29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>
      <c r="A9" s="49" t="s">
        <v>15</v>
      </c>
      <c r="B9" s="51" t="s">
        <v>16</v>
      </c>
      <c r="C9" s="51" t="s">
        <v>17</v>
      </c>
      <c r="D9" s="49" t="s">
        <v>18</v>
      </c>
      <c r="E9" s="53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>
      <c r="A10" s="50"/>
      <c r="B10" s="52"/>
      <c r="C10" s="52"/>
      <c r="D10" s="50"/>
      <c r="E10" s="54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35" t="s">
        <v>31</v>
      </c>
      <c r="L10" s="35" t="s">
        <v>32</v>
      </c>
      <c r="M10" s="1"/>
    </row>
    <row r="11" spans="1:13" ht="30" customHeight="1">
      <c r="A11" s="50"/>
      <c r="B11" s="52"/>
      <c r="C11" s="52"/>
      <c r="D11" s="50"/>
      <c r="E11" s="54"/>
      <c r="F11" s="9" t="s">
        <v>33</v>
      </c>
      <c r="G11" s="8" t="s">
        <v>33</v>
      </c>
      <c r="H11" s="8" t="s">
        <v>33</v>
      </c>
      <c r="I11" s="8" t="s">
        <v>34</v>
      </c>
      <c r="J11" s="8" t="s">
        <v>34</v>
      </c>
      <c r="K11" s="36"/>
      <c r="L11" s="36"/>
      <c r="M11" s="1"/>
    </row>
    <row r="12" spans="1:13" ht="15" customHeight="1">
      <c r="A12" s="10" t="s">
        <v>35</v>
      </c>
      <c r="B12" s="21" t="s">
        <v>35</v>
      </c>
      <c r="C12" s="21" t="s">
        <v>35</v>
      </c>
      <c r="D12" s="10" t="s">
        <v>35</v>
      </c>
      <c r="E12" s="30" t="s">
        <v>36</v>
      </c>
      <c r="F12" s="11">
        <v>373099325</v>
      </c>
      <c r="G12" s="11">
        <v>375826910</v>
      </c>
      <c r="H12" s="11">
        <v>274101576</v>
      </c>
      <c r="I12" s="11">
        <v>383844584</v>
      </c>
      <c r="J12" s="11">
        <v>459954173</v>
      </c>
      <c r="K12" s="11">
        <f>J12-I12</f>
        <v>76109589</v>
      </c>
      <c r="L12" s="12">
        <f>(K12/I12)</f>
        <v>0.19828230531969679</v>
      </c>
      <c r="M12" s="1"/>
    </row>
    <row r="13" spans="1:13" ht="15" customHeight="1">
      <c r="A13" s="13" t="s">
        <v>37</v>
      </c>
      <c r="B13" s="22" t="s">
        <v>35</v>
      </c>
      <c r="C13" s="22" t="s">
        <v>35</v>
      </c>
      <c r="D13" s="13" t="s">
        <v>35</v>
      </c>
      <c r="E13" s="31" t="s">
        <v>38</v>
      </c>
      <c r="F13" s="14">
        <v>10</v>
      </c>
      <c r="G13" s="14">
        <v>10</v>
      </c>
      <c r="H13" s="14">
        <v>341619</v>
      </c>
      <c r="I13" s="14">
        <v>10</v>
      </c>
      <c r="J13" s="14">
        <v>0</v>
      </c>
      <c r="K13" s="14">
        <f>J13-I13</f>
        <v>-10</v>
      </c>
      <c r="L13" s="15">
        <f>(K13/I13)</f>
        <v>-1</v>
      </c>
      <c r="M13" s="1"/>
    </row>
    <row r="14" spans="1:13" ht="15" customHeight="1">
      <c r="A14" s="13"/>
      <c r="B14" s="22" t="s">
        <v>135</v>
      </c>
      <c r="C14" s="23" t="s">
        <v>35</v>
      </c>
      <c r="D14" s="13"/>
      <c r="E14" s="32" t="s">
        <v>136</v>
      </c>
      <c r="F14" s="14">
        <v>10</v>
      </c>
      <c r="G14" s="14">
        <v>10</v>
      </c>
      <c r="H14" s="14">
        <v>341619</v>
      </c>
      <c r="I14" s="14">
        <v>10</v>
      </c>
      <c r="J14" s="14">
        <v>0</v>
      </c>
      <c r="K14" s="14"/>
      <c r="L14" s="15"/>
      <c r="M14" s="1"/>
    </row>
    <row r="15" spans="1:13" ht="15" customHeight="1">
      <c r="A15" s="13"/>
      <c r="B15" s="24"/>
      <c r="C15" s="28" t="s">
        <v>137</v>
      </c>
      <c r="D15" s="13"/>
      <c r="E15" s="32" t="s">
        <v>138</v>
      </c>
      <c r="F15" s="14">
        <v>10</v>
      </c>
      <c r="G15" s="14">
        <v>10</v>
      </c>
      <c r="H15" s="14">
        <v>341619</v>
      </c>
      <c r="I15" s="14">
        <v>10</v>
      </c>
      <c r="J15" s="14">
        <v>0</v>
      </c>
      <c r="K15" s="14"/>
      <c r="L15" s="15"/>
      <c r="M15" s="1"/>
    </row>
    <row r="16" spans="1:13" ht="15" customHeight="1">
      <c r="A16" s="13" t="s">
        <v>39</v>
      </c>
      <c r="B16" s="22" t="s">
        <v>35</v>
      </c>
      <c r="C16" s="22" t="s">
        <v>35</v>
      </c>
      <c r="D16" s="13" t="s">
        <v>35</v>
      </c>
      <c r="E16" s="31" t="s">
        <v>40</v>
      </c>
      <c r="F16" s="14">
        <v>10</v>
      </c>
      <c r="G16" s="14">
        <v>10</v>
      </c>
      <c r="H16" s="14">
        <v>0</v>
      </c>
      <c r="I16" s="14">
        <v>10</v>
      </c>
      <c r="J16" s="14">
        <v>30</v>
      </c>
      <c r="K16" s="14">
        <f>J16-I16</f>
        <v>20</v>
      </c>
      <c r="L16" s="15">
        <f>(K16/I16)</f>
        <v>2</v>
      </c>
      <c r="M16" s="1"/>
    </row>
    <row r="17" spans="1:13" ht="15" customHeight="1">
      <c r="A17" s="13" t="s">
        <v>35</v>
      </c>
      <c r="B17" s="22" t="s">
        <v>11</v>
      </c>
      <c r="C17" s="22" t="s">
        <v>35</v>
      </c>
      <c r="D17" s="13" t="s">
        <v>35</v>
      </c>
      <c r="E17" s="31" t="s">
        <v>41</v>
      </c>
      <c r="F17" s="14">
        <v>0</v>
      </c>
      <c r="G17" s="14">
        <v>0</v>
      </c>
      <c r="H17" s="14">
        <v>0</v>
      </c>
      <c r="I17" s="14">
        <v>0</v>
      </c>
      <c r="J17" s="14">
        <v>10</v>
      </c>
      <c r="K17" s="14">
        <f>J17-I17</f>
        <v>10</v>
      </c>
      <c r="L17" s="15" t="s">
        <v>35</v>
      </c>
      <c r="M17" s="1"/>
    </row>
    <row r="18" spans="1:13" ht="15" customHeight="1">
      <c r="A18" s="13" t="s">
        <v>35</v>
      </c>
      <c r="B18" s="22" t="s">
        <v>42</v>
      </c>
      <c r="C18" s="22" t="s">
        <v>35</v>
      </c>
      <c r="D18" s="13" t="s">
        <v>35</v>
      </c>
      <c r="E18" s="31" t="s">
        <v>43</v>
      </c>
      <c r="F18" s="14">
        <v>10</v>
      </c>
      <c r="G18" s="14">
        <v>10</v>
      </c>
      <c r="H18" s="14">
        <v>0</v>
      </c>
      <c r="I18" s="14">
        <v>10</v>
      </c>
      <c r="J18" s="14">
        <v>10</v>
      </c>
      <c r="K18" s="16"/>
      <c r="L18" s="15" t="s">
        <v>35</v>
      </c>
      <c r="M18" s="1"/>
    </row>
    <row r="19" spans="1:13" ht="15" customHeight="1">
      <c r="A19" s="13" t="s">
        <v>35</v>
      </c>
      <c r="B19" s="22" t="s">
        <v>44</v>
      </c>
      <c r="C19" s="22" t="s">
        <v>35</v>
      </c>
      <c r="D19" s="13" t="s">
        <v>35</v>
      </c>
      <c r="E19" s="31" t="s">
        <v>45</v>
      </c>
      <c r="F19" s="14">
        <v>0</v>
      </c>
      <c r="G19" s="14">
        <v>0</v>
      </c>
      <c r="H19" s="14">
        <v>0</v>
      </c>
      <c r="I19" s="14">
        <v>0</v>
      </c>
      <c r="J19" s="14">
        <v>10</v>
      </c>
      <c r="K19" s="14">
        <f>J19-I19</f>
        <v>10</v>
      </c>
      <c r="L19" s="15" t="s">
        <v>35</v>
      </c>
      <c r="M19" s="1"/>
    </row>
    <row r="20" spans="1:13" ht="15" customHeight="1">
      <c r="A20" s="13" t="s">
        <v>46</v>
      </c>
      <c r="B20" s="22" t="s">
        <v>35</v>
      </c>
      <c r="C20" s="22" t="s">
        <v>35</v>
      </c>
      <c r="D20" s="13" t="s">
        <v>35</v>
      </c>
      <c r="E20" s="31" t="s">
        <v>47</v>
      </c>
      <c r="F20" s="14">
        <v>20</v>
      </c>
      <c r="G20" s="14">
        <v>20</v>
      </c>
      <c r="H20" s="14">
        <v>0</v>
      </c>
      <c r="I20" s="14">
        <v>20</v>
      </c>
      <c r="J20" s="14">
        <v>20</v>
      </c>
      <c r="K20" s="16"/>
      <c r="L20" s="15" t="s">
        <v>35</v>
      </c>
      <c r="M20" s="1"/>
    </row>
    <row r="21" spans="1:13" ht="15" customHeight="1">
      <c r="A21" s="13" t="s">
        <v>35</v>
      </c>
      <c r="B21" s="22" t="s">
        <v>11</v>
      </c>
      <c r="C21" s="22" t="s">
        <v>35</v>
      </c>
      <c r="D21" s="13" t="s">
        <v>35</v>
      </c>
      <c r="E21" s="31" t="s">
        <v>48</v>
      </c>
      <c r="F21" s="14">
        <v>10</v>
      </c>
      <c r="G21" s="14">
        <v>10</v>
      </c>
      <c r="H21" s="14">
        <v>0</v>
      </c>
      <c r="I21" s="14">
        <v>10</v>
      </c>
      <c r="J21" s="14">
        <v>10</v>
      </c>
      <c r="K21" s="16"/>
      <c r="L21" s="15" t="s">
        <v>35</v>
      </c>
      <c r="M21" s="1"/>
    </row>
    <row r="22" spans="1:13" ht="15" customHeight="1">
      <c r="A22" s="13" t="s">
        <v>35</v>
      </c>
      <c r="B22" s="22" t="s">
        <v>49</v>
      </c>
      <c r="C22" s="22" t="s">
        <v>35</v>
      </c>
      <c r="D22" s="13" t="s">
        <v>35</v>
      </c>
      <c r="E22" s="31" t="s">
        <v>50</v>
      </c>
      <c r="F22" s="14">
        <v>10</v>
      </c>
      <c r="G22" s="14">
        <v>10</v>
      </c>
      <c r="H22" s="14">
        <v>0</v>
      </c>
      <c r="I22" s="14">
        <v>10</v>
      </c>
      <c r="J22" s="14">
        <v>10</v>
      </c>
      <c r="K22" s="16"/>
      <c r="L22" s="15" t="s">
        <v>35</v>
      </c>
      <c r="M22" s="1"/>
    </row>
    <row r="23" spans="1:13" ht="15" customHeight="1">
      <c r="A23" s="13" t="s">
        <v>51</v>
      </c>
      <c r="B23" s="22" t="s">
        <v>35</v>
      </c>
      <c r="C23" s="22" t="s">
        <v>35</v>
      </c>
      <c r="D23" s="13" t="s">
        <v>35</v>
      </c>
      <c r="E23" s="31" t="s">
        <v>52</v>
      </c>
      <c r="F23" s="14">
        <v>1009429</v>
      </c>
      <c r="G23" s="14">
        <v>951036</v>
      </c>
      <c r="H23" s="14">
        <v>3174432</v>
      </c>
      <c r="I23" s="14">
        <v>1038501</v>
      </c>
      <c r="J23" s="14">
        <v>1206368</v>
      </c>
      <c r="K23" s="14">
        <f>J23-I23</f>
        <v>167867</v>
      </c>
      <c r="L23" s="15">
        <f>(K23/I23)</f>
        <v>0.16164356124837626</v>
      </c>
      <c r="M23" s="1"/>
    </row>
    <row r="24" spans="1:13" ht="27" customHeight="1">
      <c r="A24" s="13" t="s">
        <v>35</v>
      </c>
      <c r="B24" s="22" t="s">
        <v>11</v>
      </c>
      <c r="C24" s="22" t="s">
        <v>35</v>
      </c>
      <c r="D24" s="13" t="s">
        <v>35</v>
      </c>
      <c r="E24" s="31" t="s">
        <v>53</v>
      </c>
      <c r="F24" s="14">
        <v>851832</v>
      </c>
      <c r="G24" s="14">
        <v>851832</v>
      </c>
      <c r="H24" s="14">
        <v>885394</v>
      </c>
      <c r="I24" s="14">
        <v>876365</v>
      </c>
      <c r="J24" s="14">
        <v>1044232</v>
      </c>
      <c r="K24" s="14">
        <f>J24-I24</f>
        <v>167867</v>
      </c>
      <c r="L24" s="15">
        <f>(K24/I24)</f>
        <v>0.19154918327409243</v>
      </c>
      <c r="M24" s="1"/>
    </row>
    <row r="25" spans="1:13" ht="15" customHeight="1">
      <c r="A25" s="13" t="s">
        <v>35</v>
      </c>
      <c r="B25" s="22" t="s">
        <v>49</v>
      </c>
      <c r="C25" s="22" t="s">
        <v>35</v>
      </c>
      <c r="D25" s="13" t="s">
        <v>35</v>
      </c>
      <c r="E25" s="31" t="s">
        <v>54</v>
      </c>
      <c r="F25" s="14">
        <v>10</v>
      </c>
      <c r="G25" s="14">
        <v>10</v>
      </c>
      <c r="H25" s="14">
        <v>51213</v>
      </c>
      <c r="I25" s="14">
        <v>10</v>
      </c>
      <c r="J25" s="14">
        <v>10</v>
      </c>
      <c r="K25" s="16"/>
      <c r="L25" s="15" t="s">
        <v>35</v>
      </c>
      <c r="M25" s="1"/>
    </row>
    <row r="26" spans="1:13" ht="15" customHeight="1">
      <c r="A26" s="13" t="s">
        <v>35</v>
      </c>
      <c r="B26" s="22" t="s">
        <v>44</v>
      </c>
      <c r="C26" s="22" t="s">
        <v>35</v>
      </c>
      <c r="D26" s="13" t="s">
        <v>35</v>
      </c>
      <c r="E26" s="31" t="s">
        <v>55</v>
      </c>
      <c r="F26" s="14">
        <v>157587</v>
      </c>
      <c r="G26" s="14">
        <v>99194</v>
      </c>
      <c r="H26" s="14">
        <v>2237825</v>
      </c>
      <c r="I26" s="14">
        <v>162126</v>
      </c>
      <c r="J26" s="14">
        <v>162126</v>
      </c>
      <c r="K26" s="16"/>
      <c r="L26" s="15" t="s">
        <v>35</v>
      </c>
      <c r="M26" s="1"/>
    </row>
    <row r="27" spans="1:13" ht="15" customHeight="1">
      <c r="A27" s="13" t="s">
        <v>56</v>
      </c>
      <c r="B27" s="22" t="s">
        <v>35</v>
      </c>
      <c r="C27" s="22" t="s">
        <v>35</v>
      </c>
      <c r="D27" s="13" t="s">
        <v>35</v>
      </c>
      <c r="E27" s="31" t="s">
        <v>57</v>
      </c>
      <c r="F27" s="14">
        <v>372089846</v>
      </c>
      <c r="G27" s="14">
        <v>370845185</v>
      </c>
      <c r="H27" s="14">
        <v>265725961</v>
      </c>
      <c r="I27" s="14">
        <v>382806033</v>
      </c>
      <c r="J27" s="14">
        <v>458747745</v>
      </c>
      <c r="K27" s="14">
        <f>J27-I27</f>
        <v>75941712</v>
      </c>
      <c r="L27" s="15">
        <f>(K27/I27)</f>
        <v>0.19838170105328512</v>
      </c>
      <c r="M27" s="1"/>
    </row>
    <row r="28" spans="1:13" ht="15" customHeight="1">
      <c r="A28" s="13" t="s">
        <v>35</v>
      </c>
      <c r="B28" s="22" t="s">
        <v>11</v>
      </c>
      <c r="C28" s="22" t="s">
        <v>35</v>
      </c>
      <c r="D28" s="13" t="s">
        <v>35</v>
      </c>
      <c r="E28" s="31" t="s">
        <v>58</v>
      </c>
      <c r="F28" s="14">
        <v>372089846</v>
      </c>
      <c r="G28" s="14">
        <v>370845185</v>
      </c>
      <c r="H28" s="14">
        <v>265725961</v>
      </c>
      <c r="I28" s="14">
        <v>382806033</v>
      </c>
      <c r="J28" s="14">
        <v>458747745</v>
      </c>
      <c r="K28" s="14">
        <f>J28-I28</f>
        <v>75941712</v>
      </c>
      <c r="L28" s="15">
        <f>(K28/I28)</f>
        <v>0.19838170105328512</v>
      </c>
      <c r="M28" s="1"/>
    </row>
    <row r="29" spans="1:13" ht="15" customHeight="1">
      <c r="A29" s="13" t="s">
        <v>59</v>
      </c>
      <c r="B29" s="22" t="s">
        <v>35</v>
      </c>
      <c r="C29" s="22" t="s">
        <v>35</v>
      </c>
      <c r="D29" s="13" t="s">
        <v>35</v>
      </c>
      <c r="E29" s="31" t="s">
        <v>60</v>
      </c>
      <c r="F29" s="14">
        <v>0</v>
      </c>
      <c r="G29" s="14">
        <v>4001627</v>
      </c>
      <c r="H29" s="14">
        <v>4859564</v>
      </c>
      <c r="I29" s="14">
        <v>0</v>
      </c>
      <c r="J29" s="14">
        <v>0</v>
      </c>
      <c r="K29" s="16"/>
      <c r="L29" s="15" t="s">
        <v>35</v>
      </c>
      <c r="M29" s="1"/>
    </row>
    <row r="30" spans="1:13" ht="15" customHeight="1">
      <c r="A30" s="13"/>
      <c r="B30" s="22">
        <v>10</v>
      </c>
      <c r="C30" s="22"/>
      <c r="D30" s="13"/>
      <c r="E30" s="31" t="s">
        <v>140</v>
      </c>
      <c r="F30" s="14">
        <v>0</v>
      </c>
      <c r="G30" s="14">
        <v>4001627</v>
      </c>
      <c r="H30" s="14">
        <v>4859564</v>
      </c>
      <c r="I30" s="14">
        <v>0</v>
      </c>
      <c r="J30" s="14">
        <v>0</v>
      </c>
      <c r="K30" s="16"/>
      <c r="L30" s="15"/>
      <c r="M30" s="1"/>
    </row>
    <row r="31" spans="1:13" ht="15" customHeight="1">
      <c r="A31" s="13"/>
      <c r="B31" s="22"/>
      <c r="C31" s="22" t="s">
        <v>139</v>
      </c>
      <c r="D31" s="13"/>
      <c r="E31" s="31" t="s">
        <v>140</v>
      </c>
      <c r="F31" s="14">
        <v>0</v>
      </c>
      <c r="G31" s="14">
        <v>4001627</v>
      </c>
      <c r="H31" s="14">
        <v>4859564</v>
      </c>
      <c r="I31" s="14">
        <v>0</v>
      </c>
      <c r="J31" s="14">
        <v>0</v>
      </c>
      <c r="K31" s="16"/>
      <c r="L31" s="15"/>
      <c r="M31" s="1"/>
    </row>
    <row r="32" spans="1:13" ht="15" customHeight="1">
      <c r="A32" s="13" t="s">
        <v>61</v>
      </c>
      <c r="B32" s="22" t="s">
        <v>35</v>
      </c>
      <c r="C32" s="22" t="s">
        <v>35</v>
      </c>
      <c r="D32" s="13" t="s">
        <v>35</v>
      </c>
      <c r="E32" s="31" t="s">
        <v>62</v>
      </c>
      <c r="F32" s="14">
        <v>10</v>
      </c>
      <c r="G32" s="14">
        <v>29022</v>
      </c>
      <c r="H32" s="14">
        <v>0</v>
      </c>
      <c r="I32" s="14">
        <v>10</v>
      </c>
      <c r="J32" s="14">
        <v>10</v>
      </c>
      <c r="K32" s="16"/>
      <c r="L32" s="15" t="s">
        <v>35</v>
      </c>
      <c r="M32" s="1"/>
    </row>
    <row r="33" spans="1:13" ht="15" customHeight="1">
      <c r="A33" s="10" t="s">
        <v>35</v>
      </c>
      <c r="B33" s="21" t="s">
        <v>35</v>
      </c>
      <c r="C33" s="21" t="s">
        <v>35</v>
      </c>
      <c r="D33" s="10" t="s">
        <v>35</v>
      </c>
      <c r="E33" s="30" t="s">
        <v>63</v>
      </c>
      <c r="F33" s="11">
        <v>373099325</v>
      </c>
      <c r="G33" s="11">
        <v>375826910</v>
      </c>
      <c r="H33" s="11">
        <v>268240332</v>
      </c>
      <c r="I33" s="11">
        <v>383844584</v>
      </c>
      <c r="J33" s="11">
        <v>459954173</v>
      </c>
      <c r="K33" s="11">
        <f>J33-I33</f>
        <v>76109589</v>
      </c>
      <c r="L33" s="12">
        <f>(K33/I33)</f>
        <v>0.19828230531969679</v>
      </c>
      <c r="M33" s="1"/>
    </row>
    <row r="34" spans="1:13" ht="15" customHeight="1">
      <c r="A34" s="13" t="s">
        <v>64</v>
      </c>
      <c r="B34" s="22" t="s">
        <v>35</v>
      </c>
      <c r="C34" s="22" t="s">
        <v>35</v>
      </c>
      <c r="D34" s="13" t="s">
        <v>35</v>
      </c>
      <c r="E34" s="31" t="s">
        <v>65</v>
      </c>
      <c r="F34" s="14">
        <v>74153926</v>
      </c>
      <c r="G34" s="14">
        <v>70923521</v>
      </c>
      <c r="H34" s="14">
        <v>45927320</v>
      </c>
      <c r="I34" s="14">
        <v>76289559</v>
      </c>
      <c r="J34" s="14">
        <v>77321469</v>
      </c>
      <c r="K34" s="14">
        <f>J34-I34</f>
        <v>1031910</v>
      </c>
      <c r="L34" s="15">
        <f>(K34/I34)</f>
        <v>1.3526228405645916E-2</v>
      </c>
      <c r="M34" s="1"/>
    </row>
    <row r="35" spans="1:13" ht="15" customHeight="1">
      <c r="A35" s="13" t="s">
        <v>66</v>
      </c>
      <c r="B35" s="22" t="s">
        <v>35</v>
      </c>
      <c r="C35" s="22" t="s">
        <v>35</v>
      </c>
      <c r="D35" s="13" t="s">
        <v>35</v>
      </c>
      <c r="E35" s="31" t="s">
        <v>67</v>
      </c>
      <c r="F35" s="14">
        <v>15364707</v>
      </c>
      <c r="G35" s="14">
        <v>12713323</v>
      </c>
      <c r="H35" s="14">
        <v>5152614</v>
      </c>
      <c r="I35" s="14">
        <v>15807211</v>
      </c>
      <c r="J35" s="14">
        <v>18024323</v>
      </c>
      <c r="K35" s="14">
        <f>J35-I35</f>
        <v>2217112</v>
      </c>
      <c r="L35" s="15">
        <f>(K35/I35)</f>
        <v>0.14025953091914822</v>
      </c>
      <c r="M35" s="1"/>
    </row>
    <row r="36" spans="1:13" ht="15" customHeight="1">
      <c r="A36" s="13" t="s">
        <v>68</v>
      </c>
      <c r="B36" s="22" t="s">
        <v>35</v>
      </c>
      <c r="C36" s="22" t="s">
        <v>35</v>
      </c>
      <c r="D36" s="13" t="s">
        <v>35</v>
      </c>
      <c r="E36" s="31" t="s">
        <v>69</v>
      </c>
      <c r="F36" s="14">
        <v>10</v>
      </c>
      <c r="G36" s="14">
        <v>405379</v>
      </c>
      <c r="H36" s="14">
        <v>0</v>
      </c>
      <c r="I36" s="14">
        <v>10</v>
      </c>
      <c r="J36" s="14">
        <v>10</v>
      </c>
      <c r="K36" s="16"/>
      <c r="L36" s="15" t="s">
        <v>35</v>
      </c>
      <c r="M36" s="1"/>
    </row>
    <row r="37" spans="1:13" ht="15" customHeight="1">
      <c r="A37" s="13" t="s">
        <v>35</v>
      </c>
      <c r="B37" s="22" t="s">
        <v>42</v>
      </c>
      <c r="C37" s="22" t="s">
        <v>35</v>
      </c>
      <c r="D37" s="13" t="s">
        <v>35</v>
      </c>
      <c r="E37" s="31" t="s">
        <v>70</v>
      </c>
      <c r="F37" s="14">
        <v>10</v>
      </c>
      <c r="G37" s="14">
        <v>405379</v>
      </c>
      <c r="H37" s="14">
        <v>0</v>
      </c>
      <c r="I37" s="14">
        <v>10</v>
      </c>
      <c r="J37" s="14">
        <v>10</v>
      </c>
      <c r="K37" s="16"/>
      <c r="L37" s="15" t="s">
        <v>35</v>
      </c>
      <c r="M37" s="1"/>
    </row>
    <row r="38" spans="1:13" ht="15" customHeight="1">
      <c r="A38" s="13" t="s">
        <v>71</v>
      </c>
      <c r="B38" s="22" t="s">
        <v>35</v>
      </c>
      <c r="C38" s="22" t="s">
        <v>35</v>
      </c>
      <c r="D38" s="13" t="s">
        <v>35</v>
      </c>
      <c r="E38" s="31" t="s">
        <v>38</v>
      </c>
      <c r="F38" s="14">
        <v>3430983</v>
      </c>
      <c r="G38" s="14">
        <v>3430983</v>
      </c>
      <c r="H38" s="14">
        <v>1551590</v>
      </c>
      <c r="I38" s="14">
        <v>3529796</v>
      </c>
      <c r="J38" s="14">
        <v>2736893</v>
      </c>
      <c r="K38" s="14">
        <f t="shared" ref="K38:K43" si="0">J38-I38</f>
        <v>-792903</v>
      </c>
      <c r="L38" s="15">
        <f t="shared" ref="L38:L43" si="1">(K38/I38)</f>
        <v>-0.22463139512878363</v>
      </c>
      <c r="M38" s="1"/>
    </row>
    <row r="39" spans="1:13" ht="15" customHeight="1">
      <c r="A39" s="13" t="s">
        <v>35</v>
      </c>
      <c r="B39" s="22" t="s">
        <v>11</v>
      </c>
      <c r="C39" s="22" t="s">
        <v>35</v>
      </c>
      <c r="D39" s="13" t="s">
        <v>35</v>
      </c>
      <c r="E39" s="31" t="s">
        <v>72</v>
      </c>
      <c r="F39" s="14">
        <v>998184</v>
      </c>
      <c r="G39" s="14">
        <v>998184</v>
      </c>
      <c r="H39" s="14">
        <v>338123</v>
      </c>
      <c r="I39" s="14">
        <v>1026932</v>
      </c>
      <c r="J39" s="14">
        <v>622446</v>
      </c>
      <c r="K39" s="14">
        <f t="shared" si="0"/>
        <v>-404486</v>
      </c>
      <c r="L39" s="15">
        <f t="shared" si="1"/>
        <v>-0.39387807566615901</v>
      </c>
      <c r="M39" s="1"/>
    </row>
    <row r="40" spans="1:13" ht="27" customHeight="1">
      <c r="A40" s="13" t="s">
        <v>35</v>
      </c>
      <c r="B40" s="22" t="s">
        <v>35</v>
      </c>
      <c r="C40" s="22" t="s">
        <v>73</v>
      </c>
      <c r="D40" s="13" t="s">
        <v>35</v>
      </c>
      <c r="E40" s="31" t="s">
        <v>74</v>
      </c>
      <c r="F40" s="14">
        <v>652891</v>
      </c>
      <c r="G40" s="14">
        <v>652891</v>
      </c>
      <c r="H40" s="14">
        <v>195867</v>
      </c>
      <c r="I40" s="14">
        <v>671694</v>
      </c>
      <c r="J40" s="14">
        <v>336417</v>
      </c>
      <c r="K40" s="14">
        <f t="shared" si="0"/>
        <v>-335277</v>
      </c>
      <c r="L40" s="15">
        <f t="shared" si="1"/>
        <v>-0.49915139929789459</v>
      </c>
      <c r="M40" s="1"/>
    </row>
    <row r="41" spans="1:13" ht="15" customHeight="1">
      <c r="A41" s="13" t="s">
        <v>35</v>
      </c>
      <c r="B41" s="22" t="s">
        <v>35</v>
      </c>
      <c r="C41" s="22" t="s">
        <v>75</v>
      </c>
      <c r="D41" s="13" t="s">
        <v>35</v>
      </c>
      <c r="E41" s="31" t="s">
        <v>76</v>
      </c>
      <c r="F41" s="14">
        <v>38916</v>
      </c>
      <c r="G41" s="14">
        <v>38916</v>
      </c>
      <c r="H41" s="14">
        <v>0</v>
      </c>
      <c r="I41" s="14">
        <v>40037</v>
      </c>
      <c r="J41" s="14">
        <v>20062</v>
      </c>
      <c r="K41" s="14">
        <f t="shared" si="0"/>
        <v>-19975</v>
      </c>
      <c r="L41" s="15">
        <f t="shared" si="1"/>
        <v>-0.49891350500786774</v>
      </c>
      <c r="M41" s="1"/>
    </row>
    <row r="42" spans="1:13" ht="15" customHeight="1">
      <c r="A42" s="13" t="s">
        <v>35</v>
      </c>
      <c r="B42" s="22" t="s">
        <v>35</v>
      </c>
      <c r="C42" s="22" t="s">
        <v>77</v>
      </c>
      <c r="D42" s="13" t="s">
        <v>35</v>
      </c>
      <c r="E42" s="31" t="s">
        <v>78</v>
      </c>
      <c r="F42" s="14">
        <v>107855</v>
      </c>
      <c r="G42" s="14">
        <v>107855</v>
      </c>
      <c r="H42" s="14">
        <v>0</v>
      </c>
      <c r="I42" s="14">
        <v>110961</v>
      </c>
      <c r="J42" s="14">
        <v>61728</v>
      </c>
      <c r="K42" s="14">
        <f t="shared" si="0"/>
        <v>-49233</v>
      </c>
      <c r="L42" s="15">
        <f t="shared" si="1"/>
        <v>-0.44369643388217483</v>
      </c>
      <c r="M42" s="1"/>
    </row>
    <row r="43" spans="1:13" ht="15" customHeight="1">
      <c r="A43" s="13" t="s">
        <v>35</v>
      </c>
      <c r="B43" s="22" t="s">
        <v>35</v>
      </c>
      <c r="C43" s="22" t="s">
        <v>79</v>
      </c>
      <c r="D43" s="13" t="s">
        <v>35</v>
      </c>
      <c r="E43" s="31" t="s">
        <v>80</v>
      </c>
      <c r="F43" s="14">
        <v>102381</v>
      </c>
      <c r="G43" s="14">
        <v>102381</v>
      </c>
      <c r="H43" s="14">
        <v>96256</v>
      </c>
      <c r="I43" s="14">
        <v>105330</v>
      </c>
      <c r="J43" s="14">
        <v>105329</v>
      </c>
      <c r="K43" s="14">
        <f t="shared" si="0"/>
        <v>-1</v>
      </c>
      <c r="L43" s="15">
        <f t="shared" si="1"/>
        <v>-9.4939713282065882E-6</v>
      </c>
      <c r="M43" s="1"/>
    </row>
    <row r="44" spans="1:13" ht="15" customHeight="1">
      <c r="A44" s="13" t="s">
        <v>35</v>
      </c>
      <c r="B44" s="22" t="s">
        <v>35</v>
      </c>
      <c r="C44" s="22" t="s">
        <v>81</v>
      </c>
      <c r="D44" s="13" t="s">
        <v>35</v>
      </c>
      <c r="E44" s="31" t="s">
        <v>82</v>
      </c>
      <c r="F44" s="14">
        <v>96141</v>
      </c>
      <c r="G44" s="14">
        <v>96141</v>
      </c>
      <c r="H44" s="14">
        <v>46000</v>
      </c>
      <c r="I44" s="14">
        <v>98910</v>
      </c>
      <c r="J44" s="14">
        <v>98910</v>
      </c>
      <c r="K44" s="16"/>
      <c r="L44" s="15" t="s">
        <v>35</v>
      </c>
      <c r="M44" s="1"/>
    </row>
    <row r="45" spans="1:13" ht="15" customHeight="1">
      <c r="A45" s="13" t="s">
        <v>35</v>
      </c>
      <c r="B45" s="22" t="s">
        <v>42</v>
      </c>
      <c r="C45" s="22" t="s">
        <v>35</v>
      </c>
      <c r="D45" s="13" t="s">
        <v>35</v>
      </c>
      <c r="E45" s="31" t="s">
        <v>83</v>
      </c>
      <c r="F45" s="14">
        <v>70092</v>
      </c>
      <c r="G45" s="14">
        <v>70092</v>
      </c>
      <c r="H45" s="14">
        <v>0</v>
      </c>
      <c r="I45" s="14">
        <v>72111</v>
      </c>
      <c r="J45" s="14">
        <v>0</v>
      </c>
      <c r="K45" s="14">
        <f t="shared" ref="K45:K51" si="2">J45-I45</f>
        <v>-72111</v>
      </c>
      <c r="L45" s="15">
        <f t="shared" ref="L45:L51" si="3">(K45/I45)</f>
        <v>-1</v>
      </c>
      <c r="M45" s="1"/>
    </row>
    <row r="46" spans="1:13" ht="15" customHeight="1">
      <c r="A46" s="13"/>
      <c r="B46" s="22"/>
      <c r="C46" s="63" t="s">
        <v>141</v>
      </c>
      <c r="D46" s="13"/>
      <c r="E46" s="64" t="s">
        <v>142</v>
      </c>
      <c r="F46" s="14">
        <v>70092</v>
      </c>
      <c r="G46" s="14">
        <v>70092</v>
      </c>
      <c r="H46" s="14">
        <v>0</v>
      </c>
      <c r="I46" s="14">
        <v>72111</v>
      </c>
      <c r="J46" s="14">
        <v>0</v>
      </c>
      <c r="K46" s="14">
        <f t="shared" ref="K46" si="4">J46-I46</f>
        <v>-72111</v>
      </c>
      <c r="L46" s="15">
        <f t="shared" ref="L46" si="5">(K46/I46)</f>
        <v>-1</v>
      </c>
      <c r="M46" s="1"/>
    </row>
    <row r="47" spans="1:13" ht="15" customHeight="1">
      <c r="A47" s="13" t="s">
        <v>35</v>
      </c>
      <c r="B47" s="22" t="s">
        <v>46</v>
      </c>
      <c r="C47" s="22" t="s">
        <v>35</v>
      </c>
      <c r="D47" s="13" t="s">
        <v>35</v>
      </c>
      <c r="E47" s="31" t="s">
        <v>84</v>
      </c>
      <c r="F47" s="14">
        <v>1314188</v>
      </c>
      <c r="G47" s="14">
        <v>1314188</v>
      </c>
      <c r="H47" s="14">
        <v>919179</v>
      </c>
      <c r="I47" s="14">
        <v>1352037</v>
      </c>
      <c r="J47" s="14">
        <v>1185178</v>
      </c>
      <c r="K47" s="14">
        <f t="shared" si="2"/>
        <v>-166859</v>
      </c>
      <c r="L47" s="15">
        <f t="shared" si="3"/>
        <v>-0.12341304269039975</v>
      </c>
      <c r="M47" s="1"/>
    </row>
    <row r="48" spans="1:13" ht="15" customHeight="1">
      <c r="A48" s="13" t="s">
        <v>35</v>
      </c>
      <c r="B48" s="22" t="s">
        <v>35</v>
      </c>
      <c r="C48" s="22" t="s">
        <v>85</v>
      </c>
      <c r="D48" s="13" t="s">
        <v>35</v>
      </c>
      <c r="E48" s="31" t="s">
        <v>86</v>
      </c>
      <c r="F48" s="14">
        <v>1314188</v>
      </c>
      <c r="G48" s="14">
        <v>1314188</v>
      </c>
      <c r="H48" s="14">
        <v>919179</v>
      </c>
      <c r="I48" s="14">
        <v>1352037</v>
      </c>
      <c r="J48" s="14">
        <v>1185178</v>
      </c>
      <c r="K48" s="14">
        <f t="shared" si="2"/>
        <v>-166859</v>
      </c>
      <c r="L48" s="15">
        <f t="shared" si="3"/>
        <v>-0.12341304269039975</v>
      </c>
      <c r="M48" s="1"/>
    </row>
    <row r="49" spans="1:13" ht="15" customHeight="1">
      <c r="A49" s="13" t="s">
        <v>35</v>
      </c>
      <c r="B49" s="22" t="s">
        <v>56</v>
      </c>
      <c r="C49" s="22" t="s">
        <v>35</v>
      </c>
      <c r="D49" s="13" t="s">
        <v>35</v>
      </c>
      <c r="E49" s="31" t="s">
        <v>87</v>
      </c>
      <c r="F49" s="14">
        <v>1048519</v>
      </c>
      <c r="G49" s="14">
        <v>1048519</v>
      </c>
      <c r="H49" s="14">
        <v>294288</v>
      </c>
      <c r="I49" s="14">
        <v>1078716</v>
      </c>
      <c r="J49" s="14">
        <v>929269</v>
      </c>
      <c r="K49" s="14">
        <f t="shared" si="2"/>
        <v>-149447</v>
      </c>
      <c r="L49" s="15">
        <f t="shared" si="3"/>
        <v>-0.13854156237601001</v>
      </c>
      <c r="M49" s="1"/>
    </row>
    <row r="50" spans="1:13" ht="15" customHeight="1">
      <c r="A50" s="13" t="s">
        <v>35</v>
      </c>
      <c r="B50" s="22" t="s">
        <v>35</v>
      </c>
      <c r="C50" s="22" t="s">
        <v>88</v>
      </c>
      <c r="D50" s="13" t="s">
        <v>35</v>
      </c>
      <c r="E50" s="31" t="s">
        <v>89</v>
      </c>
      <c r="F50" s="14">
        <v>1048519</v>
      </c>
      <c r="G50" s="14">
        <v>1048519</v>
      </c>
      <c r="H50" s="14">
        <v>294288</v>
      </c>
      <c r="I50" s="14">
        <v>1078716</v>
      </c>
      <c r="J50" s="14">
        <v>929269</v>
      </c>
      <c r="K50" s="14">
        <f t="shared" si="2"/>
        <v>-149447</v>
      </c>
      <c r="L50" s="15">
        <f t="shared" si="3"/>
        <v>-0.13854156237601001</v>
      </c>
      <c r="M50" s="1"/>
    </row>
    <row r="51" spans="1:13" ht="15" customHeight="1">
      <c r="A51" s="13" t="s">
        <v>90</v>
      </c>
      <c r="B51" s="22" t="s">
        <v>35</v>
      </c>
      <c r="C51" s="22" t="s">
        <v>35</v>
      </c>
      <c r="D51" s="13" t="s">
        <v>35</v>
      </c>
      <c r="E51" s="31" t="s">
        <v>91</v>
      </c>
      <c r="F51" s="14">
        <v>861439</v>
      </c>
      <c r="G51" s="14">
        <v>4804673</v>
      </c>
      <c r="H51" s="14">
        <v>2716397</v>
      </c>
      <c r="I51" s="14">
        <v>886249</v>
      </c>
      <c r="J51" s="14">
        <v>1054116</v>
      </c>
      <c r="K51" s="14">
        <f t="shared" si="2"/>
        <v>167867</v>
      </c>
      <c r="L51" s="15">
        <f t="shared" si="3"/>
        <v>0.18941290765913418</v>
      </c>
      <c r="M51" s="1"/>
    </row>
    <row r="52" spans="1:13" ht="15" customHeight="1">
      <c r="A52" s="13" t="s">
        <v>35</v>
      </c>
      <c r="B52" s="22" t="s">
        <v>11</v>
      </c>
      <c r="C52" s="22" t="s">
        <v>35</v>
      </c>
      <c r="D52" s="13" t="s">
        <v>35</v>
      </c>
      <c r="E52" s="31" t="s">
        <v>92</v>
      </c>
      <c r="F52" s="14">
        <v>9607</v>
      </c>
      <c r="G52" s="14">
        <v>9607</v>
      </c>
      <c r="H52" s="14">
        <v>0</v>
      </c>
      <c r="I52" s="14">
        <v>9884</v>
      </c>
      <c r="J52" s="14">
        <v>9884</v>
      </c>
      <c r="K52" s="16"/>
      <c r="L52" s="15" t="s">
        <v>35</v>
      </c>
      <c r="M52" s="1"/>
    </row>
    <row r="53" spans="1:13" ht="15" customHeight="1">
      <c r="A53" s="13" t="s">
        <v>35</v>
      </c>
      <c r="B53" s="22" t="s">
        <v>44</v>
      </c>
      <c r="C53" s="22" t="s">
        <v>35</v>
      </c>
      <c r="D53" s="13" t="s">
        <v>35</v>
      </c>
      <c r="E53" s="31" t="s">
        <v>93</v>
      </c>
      <c r="F53" s="14">
        <v>851832</v>
      </c>
      <c r="G53" s="14">
        <v>4795066</v>
      </c>
      <c r="H53" s="14">
        <v>2716397</v>
      </c>
      <c r="I53" s="14">
        <v>876365</v>
      </c>
      <c r="J53" s="14">
        <v>1044232</v>
      </c>
      <c r="K53" s="14">
        <f>J53-I53</f>
        <v>167867</v>
      </c>
      <c r="L53" s="15">
        <f>(K53/I53)</f>
        <v>0.19154918327409243</v>
      </c>
      <c r="M53" s="1"/>
    </row>
    <row r="54" spans="1:13" ht="15" customHeight="1">
      <c r="A54" s="13" t="s">
        <v>94</v>
      </c>
      <c r="B54" s="22" t="s">
        <v>35</v>
      </c>
      <c r="C54" s="22" t="s">
        <v>35</v>
      </c>
      <c r="D54" s="13" t="s">
        <v>35</v>
      </c>
      <c r="E54" s="31" t="s">
        <v>95</v>
      </c>
      <c r="F54" s="14">
        <v>5321287</v>
      </c>
      <c r="G54" s="14">
        <v>3715846</v>
      </c>
      <c r="H54" s="14">
        <v>0</v>
      </c>
      <c r="I54" s="14">
        <v>5474540</v>
      </c>
      <c r="J54" s="14">
        <v>5474540</v>
      </c>
      <c r="K54" s="16"/>
      <c r="L54" s="15" t="s">
        <v>35</v>
      </c>
      <c r="M54" s="1"/>
    </row>
    <row r="55" spans="1:13" ht="15" customHeight="1">
      <c r="A55" s="13" t="s">
        <v>35</v>
      </c>
      <c r="B55" s="22" t="s">
        <v>11</v>
      </c>
      <c r="C55" s="22" t="s">
        <v>35</v>
      </c>
      <c r="D55" s="13" t="s">
        <v>35</v>
      </c>
      <c r="E55" s="31" t="s">
        <v>96</v>
      </c>
      <c r="F55" s="14">
        <v>0</v>
      </c>
      <c r="G55" s="14">
        <v>149290</v>
      </c>
      <c r="H55" s="14">
        <v>0</v>
      </c>
      <c r="I55" s="14">
        <v>0</v>
      </c>
      <c r="J55" s="14">
        <v>0</v>
      </c>
      <c r="K55" s="16"/>
      <c r="L55" s="15" t="s">
        <v>35</v>
      </c>
      <c r="M55" s="1"/>
    </row>
    <row r="56" spans="1:13" ht="27" customHeight="1">
      <c r="A56" s="13" t="s">
        <v>35</v>
      </c>
      <c r="B56" s="22" t="s">
        <v>49</v>
      </c>
      <c r="C56" s="22" t="s">
        <v>35</v>
      </c>
      <c r="D56" s="13" t="s">
        <v>35</v>
      </c>
      <c r="E56" s="31" t="s">
        <v>97</v>
      </c>
      <c r="F56" s="14">
        <v>5321287</v>
      </c>
      <c r="G56" s="14">
        <v>3566556</v>
      </c>
      <c r="H56" s="14">
        <v>0</v>
      </c>
      <c r="I56" s="14">
        <v>5474540</v>
      </c>
      <c r="J56" s="14">
        <v>5474540</v>
      </c>
      <c r="K56" s="16"/>
      <c r="L56" s="15" t="s">
        <v>35</v>
      </c>
      <c r="M56" s="1"/>
    </row>
    <row r="57" spans="1:13" ht="27" customHeight="1">
      <c r="A57" s="13" t="s">
        <v>98</v>
      </c>
      <c r="B57" s="22" t="s">
        <v>35</v>
      </c>
      <c r="C57" s="22" t="s">
        <v>35</v>
      </c>
      <c r="D57" s="13" t="s">
        <v>35</v>
      </c>
      <c r="E57" s="31" t="s">
        <v>99</v>
      </c>
      <c r="F57" s="14">
        <v>4182704</v>
      </c>
      <c r="G57" s="14">
        <v>4182704</v>
      </c>
      <c r="H57" s="14">
        <v>2014585</v>
      </c>
      <c r="I57" s="14">
        <v>4303166</v>
      </c>
      <c r="J57" s="14">
        <v>6170861</v>
      </c>
      <c r="K57" s="14">
        <f t="shared" ref="K57:K68" si="6">J57-I57</f>
        <v>1867695</v>
      </c>
      <c r="L57" s="15">
        <f>(K57/I57)</f>
        <v>0.43402810860654689</v>
      </c>
      <c r="M57" s="1"/>
    </row>
    <row r="58" spans="1:13" ht="15" customHeight="1">
      <c r="A58" s="13" t="s">
        <v>35</v>
      </c>
      <c r="B58" s="22" t="s">
        <v>42</v>
      </c>
      <c r="C58" s="22" t="s">
        <v>35</v>
      </c>
      <c r="D58" s="13" t="s">
        <v>35</v>
      </c>
      <c r="E58" s="31" t="s">
        <v>100</v>
      </c>
      <c r="F58" s="14">
        <v>0</v>
      </c>
      <c r="G58" s="14">
        <v>0</v>
      </c>
      <c r="H58" s="14">
        <v>0</v>
      </c>
      <c r="I58" s="14">
        <v>0</v>
      </c>
      <c r="J58" s="14">
        <v>408458</v>
      </c>
      <c r="K58" s="14">
        <f t="shared" si="6"/>
        <v>408458</v>
      </c>
      <c r="L58" s="15" t="s">
        <v>35</v>
      </c>
      <c r="M58" s="1"/>
    </row>
    <row r="59" spans="1:13" ht="15" customHeight="1">
      <c r="A59" s="13" t="s">
        <v>35</v>
      </c>
      <c r="B59" s="22" t="s">
        <v>101</v>
      </c>
      <c r="C59" s="22" t="s">
        <v>35</v>
      </c>
      <c r="D59" s="13" t="s">
        <v>35</v>
      </c>
      <c r="E59" s="31" t="s">
        <v>102</v>
      </c>
      <c r="F59" s="14">
        <v>0</v>
      </c>
      <c r="G59" s="14">
        <v>0</v>
      </c>
      <c r="H59" s="14">
        <v>0</v>
      </c>
      <c r="I59" s="14">
        <v>0</v>
      </c>
      <c r="J59" s="14">
        <v>69388</v>
      </c>
      <c r="K59" s="14">
        <f t="shared" si="6"/>
        <v>69388</v>
      </c>
      <c r="L59" s="15" t="s">
        <v>35</v>
      </c>
      <c r="M59" s="1"/>
    </row>
    <row r="60" spans="1:13" ht="15" customHeight="1">
      <c r="A60" s="13" t="s">
        <v>35</v>
      </c>
      <c r="B60" s="22" t="s">
        <v>37</v>
      </c>
      <c r="C60" s="22" t="s">
        <v>35</v>
      </c>
      <c r="D60" s="13" t="s">
        <v>35</v>
      </c>
      <c r="E60" s="31" t="s">
        <v>103</v>
      </c>
      <c r="F60" s="14">
        <v>0</v>
      </c>
      <c r="G60" s="14">
        <v>0</v>
      </c>
      <c r="H60" s="14">
        <v>0</v>
      </c>
      <c r="I60" s="14">
        <v>0</v>
      </c>
      <c r="J60" s="14">
        <v>23962</v>
      </c>
      <c r="K60" s="14">
        <f t="shared" si="6"/>
        <v>23962</v>
      </c>
      <c r="L60" s="15" t="s">
        <v>35</v>
      </c>
      <c r="M60" s="1"/>
    </row>
    <row r="61" spans="1:13" ht="15" customHeight="1">
      <c r="A61" s="13" t="s">
        <v>35</v>
      </c>
      <c r="B61" s="22" t="s">
        <v>39</v>
      </c>
      <c r="C61" s="22" t="s">
        <v>35</v>
      </c>
      <c r="D61" s="13" t="s">
        <v>35</v>
      </c>
      <c r="E61" s="31" t="s">
        <v>104</v>
      </c>
      <c r="F61" s="14">
        <v>362745</v>
      </c>
      <c r="G61" s="14">
        <v>362745</v>
      </c>
      <c r="H61" s="14">
        <v>4171</v>
      </c>
      <c r="I61" s="14">
        <v>373192</v>
      </c>
      <c r="J61" s="14">
        <v>861990</v>
      </c>
      <c r="K61" s="14">
        <f t="shared" si="6"/>
        <v>488798</v>
      </c>
      <c r="L61" s="15">
        <f t="shared" ref="L61:L68" si="7">(K61/I61)</f>
        <v>1.3097762009903748</v>
      </c>
      <c r="M61" s="1"/>
    </row>
    <row r="62" spans="1:13" ht="15" customHeight="1">
      <c r="A62" s="13" t="s">
        <v>35</v>
      </c>
      <c r="B62" s="22" t="s">
        <v>46</v>
      </c>
      <c r="C62" s="22" t="s">
        <v>35</v>
      </c>
      <c r="D62" s="13" t="s">
        <v>35</v>
      </c>
      <c r="E62" s="31" t="s">
        <v>105</v>
      </c>
      <c r="F62" s="14">
        <v>3819959</v>
      </c>
      <c r="G62" s="14">
        <v>3819959</v>
      </c>
      <c r="H62" s="14">
        <v>2010414</v>
      </c>
      <c r="I62" s="14">
        <v>3929974</v>
      </c>
      <c r="J62" s="14">
        <v>4807063</v>
      </c>
      <c r="K62" s="14">
        <f t="shared" si="6"/>
        <v>877089</v>
      </c>
      <c r="L62" s="15">
        <f t="shared" si="7"/>
        <v>0.22317933909995333</v>
      </c>
      <c r="M62" s="1"/>
    </row>
    <row r="63" spans="1:13" ht="15" customHeight="1">
      <c r="A63" s="13" t="s">
        <v>106</v>
      </c>
      <c r="B63" s="22" t="s">
        <v>35</v>
      </c>
      <c r="C63" s="22" t="s">
        <v>35</v>
      </c>
      <c r="D63" s="13" t="s">
        <v>35</v>
      </c>
      <c r="E63" s="31" t="s">
        <v>107</v>
      </c>
      <c r="F63" s="14">
        <v>1490145</v>
      </c>
      <c r="G63" s="14">
        <v>1622146</v>
      </c>
      <c r="H63" s="14">
        <v>632226</v>
      </c>
      <c r="I63" s="14">
        <v>1533058</v>
      </c>
      <c r="J63" s="14">
        <v>7058633</v>
      </c>
      <c r="K63" s="14">
        <f t="shared" si="6"/>
        <v>5525575</v>
      </c>
      <c r="L63" s="15">
        <f t="shared" si="7"/>
        <v>3.6042830734388391</v>
      </c>
      <c r="M63" s="1"/>
    </row>
    <row r="64" spans="1:13" ht="15" customHeight="1">
      <c r="A64" s="13" t="s">
        <v>35</v>
      </c>
      <c r="B64" s="22" t="s">
        <v>11</v>
      </c>
      <c r="C64" s="22" t="s">
        <v>35</v>
      </c>
      <c r="D64" s="13" t="s">
        <v>35</v>
      </c>
      <c r="E64" s="31" t="s">
        <v>108</v>
      </c>
      <c r="F64" s="14">
        <v>1070266</v>
      </c>
      <c r="G64" s="14">
        <v>1239419</v>
      </c>
      <c r="H64" s="14">
        <v>585462</v>
      </c>
      <c r="I64" s="14">
        <v>1101087</v>
      </c>
      <c r="J64" s="14">
        <v>922303</v>
      </c>
      <c r="K64" s="14">
        <f t="shared" si="6"/>
        <v>-178784</v>
      </c>
      <c r="L64" s="15">
        <f t="shared" si="7"/>
        <v>-0.16237045755694146</v>
      </c>
      <c r="M64" s="1"/>
    </row>
    <row r="65" spans="1:13" ht="15" customHeight="1">
      <c r="A65" s="13" t="s">
        <v>35</v>
      </c>
      <c r="B65" s="22" t="s">
        <v>49</v>
      </c>
      <c r="C65" s="22" t="s">
        <v>35</v>
      </c>
      <c r="D65" s="13" t="s">
        <v>35</v>
      </c>
      <c r="E65" s="31" t="s">
        <v>109</v>
      </c>
      <c r="F65" s="14">
        <v>360850</v>
      </c>
      <c r="G65" s="14">
        <v>323698</v>
      </c>
      <c r="H65" s="14">
        <v>0</v>
      </c>
      <c r="I65" s="14">
        <v>371242</v>
      </c>
      <c r="J65" s="14">
        <v>6136330</v>
      </c>
      <c r="K65" s="14">
        <f t="shared" si="6"/>
        <v>5765088</v>
      </c>
      <c r="L65" s="15">
        <f t="shared" si="7"/>
        <v>15.529191201426563</v>
      </c>
      <c r="M65" s="1"/>
    </row>
    <row r="66" spans="1:13" ht="15" customHeight="1">
      <c r="A66" s="13" t="s">
        <v>35</v>
      </c>
      <c r="B66" s="22" t="s">
        <v>42</v>
      </c>
      <c r="C66" s="22" t="s">
        <v>35</v>
      </c>
      <c r="D66" s="13" t="s">
        <v>35</v>
      </c>
      <c r="E66" s="31" t="s">
        <v>110</v>
      </c>
      <c r="F66" s="14">
        <v>59029</v>
      </c>
      <c r="G66" s="14">
        <v>59029</v>
      </c>
      <c r="H66" s="14">
        <v>46764</v>
      </c>
      <c r="I66" s="14">
        <v>60729</v>
      </c>
      <c r="J66" s="14">
        <v>0</v>
      </c>
      <c r="K66" s="14">
        <f t="shared" si="6"/>
        <v>-60729</v>
      </c>
      <c r="L66" s="15">
        <f t="shared" si="7"/>
        <v>-1</v>
      </c>
      <c r="M66" s="1"/>
    </row>
    <row r="67" spans="1:13" ht="15" customHeight="1">
      <c r="A67" s="13" t="s">
        <v>111</v>
      </c>
      <c r="B67" s="22" t="s">
        <v>35</v>
      </c>
      <c r="C67" s="22" t="s">
        <v>35</v>
      </c>
      <c r="D67" s="13" t="s">
        <v>35</v>
      </c>
      <c r="E67" s="31" t="s">
        <v>112</v>
      </c>
      <c r="F67" s="14">
        <v>268294114</v>
      </c>
      <c r="G67" s="14">
        <v>268907747</v>
      </c>
      <c r="H67" s="14">
        <v>205125038</v>
      </c>
      <c r="I67" s="14">
        <v>276020985</v>
      </c>
      <c r="J67" s="14">
        <v>342113308</v>
      </c>
      <c r="K67" s="14">
        <f t="shared" si="6"/>
        <v>66092323</v>
      </c>
      <c r="L67" s="15">
        <f t="shared" si="7"/>
        <v>0.23944673264607036</v>
      </c>
      <c r="M67" s="1"/>
    </row>
    <row r="68" spans="1:13" ht="15" customHeight="1">
      <c r="A68" s="13" t="s">
        <v>35</v>
      </c>
      <c r="B68" s="22" t="s">
        <v>11</v>
      </c>
      <c r="C68" s="22" t="s">
        <v>35</v>
      </c>
      <c r="D68" s="13" t="s">
        <v>35</v>
      </c>
      <c r="E68" s="31" t="s">
        <v>72</v>
      </c>
      <c r="F68" s="14">
        <v>267330796</v>
      </c>
      <c r="G68" s="14">
        <v>267330796</v>
      </c>
      <c r="H68" s="14">
        <v>203908222</v>
      </c>
      <c r="I68" s="14">
        <v>275029923</v>
      </c>
      <c r="J68" s="14">
        <v>256129341</v>
      </c>
      <c r="K68" s="14">
        <f t="shared" si="6"/>
        <v>-18900582</v>
      </c>
      <c r="L68" s="15">
        <f t="shared" si="7"/>
        <v>-6.8721911397255489E-2</v>
      </c>
      <c r="M68" s="1"/>
    </row>
    <row r="69" spans="1:13" ht="15" customHeight="1">
      <c r="A69" s="13" t="s">
        <v>35</v>
      </c>
      <c r="B69" s="22" t="s">
        <v>35</v>
      </c>
      <c r="C69" s="22" t="s">
        <v>113</v>
      </c>
      <c r="D69" s="13" t="s">
        <v>35</v>
      </c>
      <c r="E69" s="31" t="s">
        <v>114</v>
      </c>
      <c r="F69" s="14">
        <v>71948</v>
      </c>
      <c r="G69" s="14">
        <v>71948</v>
      </c>
      <c r="H69" s="14">
        <v>2640</v>
      </c>
      <c r="I69" s="14">
        <v>74020</v>
      </c>
      <c r="J69" s="14">
        <v>74020</v>
      </c>
      <c r="K69" s="16"/>
      <c r="L69" s="15" t="s">
        <v>35</v>
      </c>
      <c r="M69" s="1"/>
    </row>
    <row r="70" spans="1:13" ht="15" customHeight="1">
      <c r="A70" s="13" t="s">
        <v>35</v>
      </c>
      <c r="B70" s="22" t="s">
        <v>35</v>
      </c>
      <c r="C70" s="22" t="s">
        <v>115</v>
      </c>
      <c r="D70" s="13" t="s">
        <v>35</v>
      </c>
      <c r="E70" s="31" t="s">
        <v>116</v>
      </c>
      <c r="F70" s="14">
        <v>841512</v>
      </c>
      <c r="G70" s="14">
        <v>841512</v>
      </c>
      <c r="H70" s="14">
        <v>152930</v>
      </c>
      <c r="I70" s="14">
        <v>865748</v>
      </c>
      <c r="J70" s="14">
        <v>793271</v>
      </c>
      <c r="K70" s="14">
        <f>J70-I70</f>
        <v>-72477</v>
      </c>
      <c r="L70" s="15">
        <f>(K70/I70)</f>
        <v>-8.3716046701811611E-2</v>
      </c>
      <c r="M70" s="1"/>
    </row>
    <row r="71" spans="1:13" ht="15" customHeight="1">
      <c r="A71" s="13" t="s">
        <v>35</v>
      </c>
      <c r="B71" s="22" t="s">
        <v>35</v>
      </c>
      <c r="C71" s="22" t="s">
        <v>117</v>
      </c>
      <c r="D71" s="13" t="s">
        <v>35</v>
      </c>
      <c r="E71" s="31" t="s">
        <v>118</v>
      </c>
      <c r="F71" s="14">
        <v>26977402</v>
      </c>
      <c r="G71" s="14">
        <v>26977402</v>
      </c>
      <c r="H71" s="14">
        <v>19256841</v>
      </c>
      <c r="I71" s="14">
        <v>27754351</v>
      </c>
      <c r="J71" s="14">
        <v>30185195</v>
      </c>
      <c r="K71" s="14">
        <f>J71-I71</f>
        <v>2430844</v>
      </c>
      <c r="L71" s="15">
        <f>(K71/I71)</f>
        <v>8.7584249402913442E-2</v>
      </c>
      <c r="M71" s="1"/>
    </row>
    <row r="72" spans="1:13" ht="15" customHeight="1">
      <c r="A72" s="13" t="s">
        <v>35</v>
      </c>
      <c r="B72" s="22" t="s">
        <v>35</v>
      </c>
      <c r="C72" s="22" t="s">
        <v>119</v>
      </c>
      <c r="D72" s="13" t="s">
        <v>35</v>
      </c>
      <c r="E72" s="31" t="s">
        <v>120</v>
      </c>
      <c r="F72" s="14">
        <v>117681051</v>
      </c>
      <c r="G72" s="14">
        <v>117681051</v>
      </c>
      <c r="H72" s="14">
        <v>91268144</v>
      </c>
      <c r="I72" s="14">
        <v>121070265</v>
      </c>
      <c r="J72" s="14">
        <v>122613750</v>
      </c>
      <c r="K72" s="14">
        <f>J72-I72</f>
        <v>1543485</v>
      </c>
      <c r="L72" s="15">
        <f>(K72/I72)</f>
        <v>1.2748671195193965E-2</v>
      </c>
      <c r="M72" s="1"/>
    </row>
    <row r="73" spans="1:13" ht="15" customHeight="1">
      <c r="A73" s="13" t="s">
        <v>35</v>
      </c>
      <c r="B73" s="22" t="s">
        <v>35</v>
      </c>
      <c r="C73" s="22" t="s">
        <v>121</v>
      </c>
      <c r="D73" s="13" t="s">
        <v>35</v>
      </c>
      <c r="E73" s="31" t="s">
        <v>122</v>
      </c>
      <c r="F73" s="14">
        <v>121758883</v>
      </c>
      <c r="G73" s="14">
        <v>121758883</v>
      </c>
      <c r="H73" s="14">
        <v>93227667</v>
      </c>
      <c r="I73" s="14">
        <v>125265539</v>
      </c>
      <c r="J73" s="14">
        <v>102463105</v>
      </c>
      <c r="K73" s="14">
        <f>J73-I73</f>
        <v>-22802434</v>
      </c>
      <c r="L73" s="15">
        <f>(K73/I73)</f>
        <v>-0.18203277758618033</v>
      </c>
      <c r="M73" s="1"/>
    </row>
    <row r="74" spans="1:13" ht="15" customHeight="1">
      <c r="A74" s="13" t="s">
        <v>35</v>
      </c>
      <c r="B74" s="22" t="s">
        <v>42</v>
      </c>
      <c r="C74" s="22" t="s">
        <v>35</v>
      </c>
      <c r="D74" s="13" t="s">
        <v>35</v>
      </c>
      <c r="E74" s="31" t="s">
        <v>83</v>
      </c>
      <c r="F74" s="14">
        <v>963318</v>
      </c>
      <c r="G74" s="14">
        <v>1576951</v>
      </c>
      <c r="H74" s="14">
        <v>1216816</v>
      </c>
      <c r="I74" s="14">
        <v>991062</v>
      </c>
      <c r="J74" s="14">
        <v>85983967</v>
      </c>
      <c r="K74" s="14">
        <f>J74-I74</f>
        <v>84992905</v>
      </c>
      <c r="L74" s="15">
        <f>(K74/I74)</f>
        <v>85.759422720273804</v>
      </c>
      <c r="M74" s="1"/>
    </row>
    <row r="75" spans="1:13" ht="15" customHeight="1">
      <c r="A75" s="13" t="s">
        <v>35</v>
      </c>
      <c r="B75" s="22" t="s">
        <v>35</v>
      </c>
      <c r="C75" s="22" t="s">
        <v>123</v>
      </c>
      <c r="D75" s="13" t="s">
        <v>35</v>
      </c>
      <c r="E75" s="31" t="s">
        <v>124</v>
      </c>
      <c r="F75" s="14">
        <v>564133</v>
      </c>
      <c r="G75" s="14">
        <v>564133</v>
      </c>
      <c r="H75" s="14">
        <v>477484</v>
      </c>
      <c r="I75" s="14">
        <v>580380</v>
      </c>
      <c r="J75" s="14">
        <v>580380</v>
      </c>
      <c r="K75" s="16"/>
      <c r="L75" s="15" t="s">
        <v>35</v>
      </c>
      <c r="M75" s="1"/>
    </row>
    <row r="76" spans="1:13" ht="15" customHeight="1">
      <c r="A76" s="13" t="s">
        <v>35</v>
      </c>
      <c r="B76" s="22" t="s">
        <v>35</v>
      </c>
      <c r="C76" s="22" t="s">
        <v>125</v>
      </c>
      <c r="D76" s="13" t="s">
        <v>35</v>
      </c>
      <c r="E76" s="31" t="s">
        <v>126</v>
      </c>
      <c r="F76" s="14">
        <v>0</v>
      </c>
      <c r="G76" s="14">
        <v>0</v>
      </c>
      <c r="H76" s="14">
        <v>0</v>
      </c>
      <c r="I76" s="14">
        <v>0</v>
      </c>
      <c r="J76" s="14">
        <v>84361600</v>
      </c>
      <c r="K76" s="14">
        <f>J76-I76</f>
        <v>84361600</v>
      </c>
      <c r="L76" s="15" t="s">
        <v>35</v>
      </c>
      <c r="M76" s="1"/>
    </row>
    <row r="77" spans="1:13" ht="15" customHeight="1">
      <c r="A77" s="13" t="s">
        <v>35</v>
      </c>
      <c r="B77" s="22" t="s">
        <v>35</v>
      </c>
      <c r="C77" s="22" t="s">
        <v>88</v>
      </c>
      <c r="D77" s="13" t="s">
        <v>35</v>
      </c>
      <c r="E77" s="31" t="s">
        <v>127</v>
      </c>
      <c r="F77" s="14">
        <v>399185</v>
      </c>
      <c r="G77" s="14">
        <v>1012818</v>
      </c>
      <c r="H77" s="14">
        <v>739332</v>
      </c>
      <c r="I77" s="14">
        <v>410682</v>
      </c>
      <c r="J77" s="14">
        <v>1041987</v>
      </c>
      <c r="K77" s="14">
        <f>J77-I77</f>
        <v>631305</v>
      </c>
      <c r="L77" s="15">
        <f>(K77/I77)</f>
        <v>1.5372112729557175</v>
      </c>
      <c r="M77" s="1"/>
    </row>
    <row r="78" spans="1:13" ht="15" customHeight="1">
      <c r="A78" s="13" t="s">
        <v>128</v>
      </c>
      <c r="B78" s="22" t="s">
        <v>35</v>
      </c>
      <c r="C78" s="22" t="s">
        <v>35</v>
      </c>
      <c r="D78" s="13" t="s">
        <v>35</v>
      </c>
      <c r="E78" s="31" t="s">
        <v>129</v>
      </c>
      <c r="F78" s="14">
        <v>10</v>
      </c>
      <c r="G78" s="14">
        <v>5120588</v>
      </c>
      <c r="H78" s="14">
        <v>5120562</v>
      </c>
      <c r="I78" s="14">
        <v>10</v>
      </c>
      <c r="J78" s="14">
        <v>10</v>
      </c>
      <c r="K78" s="16"/>
      <c r="L78" s="15" t="s">
        <v>35</v>
      </c>
      <c r="M78" s="1"/>
    </row>
    <row r="79" spans="1:13" ht="15" customHeight="1">
      <c r="A79" s="13" t="s">
        <v>35</v>
      </c>
      <c r="B79" s="22" t="s">
        <v>46</v>
      </c>
      <c r="C79" s="22" t="s">
        <v>35</v>
      </c>
      <c r="D79" s="13" t="s">
        <v>35</v>
      </c>
      <c r="E79" s="31" t="s">
        <v>130</v>
      </c>
      <c r="F79" s="14">
        <v>10</v>
      </c>
      <c r="G79" s="14">
        <v>5120588</v>
      </c>
      <c r="H79" s="14">
        <v>5120562</v>
      </c>
      <c r="I79" s="14">
        <v>10</v>
      </c>
      <c r="J79" s="14">
        <v>10</v>
      </c>
      <c r="K79" s="16"/>
      <c r="L79" s="15" t="s">
        <v>35</v>
      </c>
      <c r="M79" s="1"/>
    </row>
    <row r="80" spans="1:13" ht="15" customHeight="1">
      <c r="A80" s="13" t="s">
        <v>131</v>
      </c>
      <c r="B80" s="22" t="s">
        <v>35</v>
      </c>
      <c r="C80" s="22" t="s">
        <v>35</v>
      </c>
      <c r="D80" s="13" t="s">
        <v>35</v>
      </c>
      <c r="E80" s="31" t="s">
        <v>132</v>
      </c>
      <c r="F80" s="14">
        <v>0</v>
      </c>
      <c r="G80" s="14">
        <v>0</v>
      </c>
      <c r="H80" s="14">
        <v>0</v>
      </c>
      <c r="I80" s="14">
        <v>0</v>
      </c>
      <c r="J80" s="14">
        <v>10</v>
      </c>
      <c r="K80" s="14">
        <f>J80-I80</f>
        <v>10</v>
      </c>
      <c r="L80" s="15" t="s">
        <v>35</v>
      </c>
      <c r="M80" s="1"/>
    </row>
    <row r="81" spans="1:13" ht="15" customHeight="1">
      <c r="A81" s="16"/>
      <c r="B81" s="25"/>
      <c r="C81" s="25"/>
      <c r="D81" s="16"/>
      <c r="E81" s="33"/>
      <c r="F81" s="16"/>
      <c r="G81" s="16"/>
      <c r="H81" s="16"/>
      <c r="I81" s="16"/>
      <c r="J81" s="16"/>
      <c r="K81" s="16"/>
      <c r="L81" s="16"/>
      <c r="M81" s="1"/>
    </row>
    <row r="82" spans="1:13" ht="15" customHeight="1">
      <c r="A82" s="17"/>
      <c r="B82" s="26"/>
      <c r="C82" s="26"/>
      <c r="D82" s="17"/>
      <c r="E82" s="34"/>
      <c r="F82" s="17"/>
      <c r="G82" s="17"/>
      <c r="H82" s="17"/>
      <c r="I82" s="17"/>
      <c r="J82" s="17"/>
      <c r="K82" s="17"/>
      <c r="L82" s="17"/>
      <c r="M82" s="1"/>
    </row>
    <row r="83" spans="1:13" ht="15" customHeight="1">
      <c r="A83" s="1"/>
      <c r="B83" s="20"/>
      <c r="C83" s="20"/>
      <c r="D83" s="1"/>
      <c r="E83" s="29"/>
      <c r="F83" s="1"/>
      <c r="G83" s="1"/>
      <c r="H83" s="1"/>
      <c r="I83" s="1"/>
      <c r="J83" s="1"/>
      <c r="K83" s="1"/>
      <c r="L83" s="1"/>
      <c r="M83" s="1"/>
    </row>
    <row r="84" spans="1:13" ht="15" customHeight="1">
      <c r="A84" s="37" t="s">
        <v>133</v>
      </c>
      <c r="B84" s="38"/>
      <c r="C84" s="38"/>
      <c r="D84" s="38"/>
      <c r="E84" s="38"/>
      <c r="F84" s="18">
        <v>372247483</v>
      </c>
      <c r="G84" s="18">
        <v>365911256</v>
      </c>
      <c r="H84" s="18">
        <v>260403373</v>
      </c>
      <c r="I84" s="18">
        <v>382968209</v>
      </c>
      <c r="J84" s="18">
        <v>458909921</v>
      </c>
      <c r="K84" s="18">
        <v>75941712</v>
      </c>
      <c r="L84" s="19">
        <v>0.19829769211992215</v>
      </c>
      <c r="M84" s="1"/>
    </row>
    <row r="85" spans="1:13" ht="15" customHeight="1">
      <c r="A85" s="39" t="s">
        <v>134</v>
      </c>
      <c r="B85" s="40"/>
      <c r="C85" s="40"/>
      <c r="D85" s="40"/>
      <c r="E85" s="40"/>
      <c r="F85" s="40"/>
      <c r="G85" s="40"/>
      <c r="H85" s="40"/>
      <c r="I85" s="40"/>
      <c r="J85" s="40"/>
      <c r="K85" s="1"/>
      <c r="L85" s="1"/>
      <c r="M85" s="1"/>
    </row>
    <row r="86" spans="1:13" ht="5.0999999999999996" customHeight="1">
      <c r="A86" s="1"/>
      <c r="B86" s="20"/>
      <c r="C86" s="20"/>
      <c r="D86" s="1"/>
      <c r="E86" s="29"/>
      <c r="F86" s="1"/>
      <c r="G86" s="1"/>
      <c r="H86" s="1"/>
      <c r="I86" s="1"/>
      <c r="J86" s="1"/>
      <c r="K86" s="1"/>
      <c r="L86" s="1"/>
      <c r="M86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4:E84"/>
    <mergeCell ref="A85:J85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 verticalCentered="1"/>
  <pageMargins left="0.19685039370078741" right="0.19685039370078741" top="0.19685039370078741" bottom="0.19685039370078741" header="0" footer="0"/>
  <pageSetup scale="5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2026-09-29T16:42:55Z</dcterms:created>
  <dcterms:modified xsi:type="dcterms:W3CDTF">2026-09-29T17:45:16Z</dcterms:modified>
</cp:coreProperties>
</file>