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E1D6B73-0DE0-47B9-8C90-3B882729FB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analitico'!$A$1:$L$63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L19" i="1"/>
  <c r="K20" i="1"/>
  <c r="K21" i="1"/>
  <c r="L21" i="1"/>
  <c r="K22" i="1"/>
  <c r="L22" i="1"/>
  <c r="K23" i="1"/>
  <c r="L23" i="1"/>
  <c r="K24" i="1"/>
  <c r="K25" i="1"/>
  <c r="K26" i="1"/>
  <c r="L26" i="1"/>
  <c r="K27" i="1"/>
  <c r="L27" i="1"/>
  <c r="K28" i="1"/>
  <c r="L28" i="1"/>
  <c r="K29" i="1"/>
  <c r="L29" i="1"/>
  <c r="K13" i="1"/>
  <c r="L13" i="1" s="1"/>
  <c r="K14" i="1"/>
  <c r="L14" i="1" s="1"/>
  <c r="K15" i="1"/>
  <c r="L15" i="1"/>
  <c r="K16" i="1"/>
  <c r="L16" i="1"/>
  <c r="K17" i="1"/>
  <c r="L17" i="1"/>
  <c r="K32" i="1"/>
  <c r="L32" i="1"/>
  <c r="K33" i="1"/>
  <c r="L33" i="1"/>
  <c r="K34" i="1"/>
  <c r="L34" i="1"/>
  <c r="K35" i="1"/>
  <c r="L35" i="1"/>
  <c r="K36" i="1"/>
  <c r="L36" i="1"/>
  <c r="K37" i="1"/>
  <c r="L37" i="1" s="1"/>
  <c r="K38" i="1"/>
  <c r="L38" i="1" s="1"/>
  <c r="K39" i="1"/>
  <c r="L39" i="1"/>
  <c r="K40" i="1"/>
  <c r="L40" i="1" s="1"/>
  <c r="K41" i="1"/>
  <c r="L41" i="1"/>
  <c r="K42" i="1"/>
  <c r="L42" i="1" s="1"/>
  <c r="K43" i="1"/>
  <c r="L43" i="1"/>
  <c r="K44" i="1"/>
  <c r="L44" i="1"/>
  <c r="K45" i="1"/>
  <c r="L45" i="1" s="1"/>
  <c r="K46" i="1"/>
  <c r="L46" i="1"/>
  <c r="K47" i="1"/>
  <c r="L47" i="1" s="1"/>
  <c r="K48" i="1"/>
  <c r="L48" i="1" s="1"/>
  <c r="K49" i="1"/>
  <c r="L49" i="1" s="1"/>
  <c r="K50" i="1"/>
  <c r="L50" i="1" s="1"/>
  <c r="K51" i="1"/>
  <c r="L51" i="1" s="1"/>
  <c r="K52" i="1"/>
  <c r="L52" i="1"/>
  <c r="K53" i="1"/>
  <c r="L53" i="1" s="1"/>
  <c r="K54" i="1"/>
  <c r="L54" i="1"/>
  <c r="K55" i="1"/>
  <c r="L55" i="1"/>
  <c r="K56" i="1"/>
  <c r="K57" i="1"/>
  <c r="K58" i="1"/>
  <c r="L58" i="1" s="1"/>
  <c r="K59" i="1"/>
  <c r="L59" i="1" s="1"/>
  <c r="K60" i="1"/>
  <c r="K31" i="1"/>
  <c r="L31" i="1" s="1"/>
  <c r="K30" i="1"/>
  <c r="L30" i="1" s="1"/>
  <c r="K18" i="1"/>
  <c r="L18" i="1" s="1"/>
  <c r="K12" i="1"/>
  <c r="L12" i="1" s="1"/>
</calcChain>
</file>

<file path=xl/sharedStrings.xml><?xml version="1.0" encoding="utf-8"?>
<sst xmlns="http://schemas.openxmlformats.org/spreadsheetml/2006/main" count="291" uniqueCount="120">
  <si>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</si>
  <si>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</si>
  <si>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</si>
  <si>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</si>
  <si>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</si>
  <si>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SALUD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</si>
  <si>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</si>
  <si>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16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</si>
  <si>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</si>
  <si>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REDES ASISTENCIALES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</si>
  <si>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</si>
  <si>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10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</si>
  <si>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</si>
  <si>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</si>
  <si>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</si>
  <si>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</si>
  <si>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</si>
  <si>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</si>
  <si>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</si>
  <si>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</si>
  <si>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</si>
  <si>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</si>
  <si>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</si>
  <si>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</si>
  <si>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</si>
  <si>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</si>
  <si>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</si>
  <si>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</si>
  <si>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</si>
  <si>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</si>
  <si>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</si>
  <si>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</si>
  <si>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</si>
  <si>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</si>
  <si>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</si>
  <si>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</si>
  <si>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</si>
  <si>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</si>
  <si>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</si>
  <si>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</si>
  <si>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</si>
  <si>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</si>
  <si>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</si>
  <si>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Fondo Nacional de Salud</t>
    </r>
  </si>
  <si>
    <r>
      <rPr>
        <sz val="10"/>
        <rFont val="Times New Roman"/>
      </rPr>
      <t>002</t>
    </r>
  </si>
  <si>
    <r>
      <rPr>
        <sz val="10"/>
        <rFont val="Times New Roman"/>
      </rPr>
      <t>Sistema de Protección Integral a la Infancia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</si>
  <si>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</si>
  <si>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</si>
  <si>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</si>
  <si>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</si>
  <si>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</si>
  <si>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</si>
  <si>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</si>
  <si>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</si>
  <si>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</si>
  <si>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</si>
  <si>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</si>
  <si>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</si>
  <si>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</si>
  <si>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</si>
  <si>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</si>
  <si>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</si>
  <si>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IVA Concesiones Hospitalarias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</si>
  <si>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</si>
  <si>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</si>
  <si>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</si>
  <si>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</si>
  <si>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</si>
  <si>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</si>
  <si>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</si>
  <si>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</si>
  <si>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</si>
  <si>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</si>
  <si>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</si>
  <si>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Indemnización de Cargo Fiscal</t>
    </r>
  </si>
  <si>
    <r>
      <rPr>
        <sz val="10"/>
        <rFont val="Times New Roman"/>
      </rPr>
      <t>24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</si>
  <si>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</si>
  <si>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300</t>
    </r>
  </si>
  <si>
    <r>
      <rPr>
        <sz val="10"/>
        <rFont val="Times New Roman"/>
      </rPr>
      <t>Dirección General de Concesiones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</si>
  <si>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</si>
  <si>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434</t>
    </r>
  </si>
  <si>
    <r>
      <rPr>
        <sz val="10"/>
        <rFont val="Times New Roman"/>
      </rPr>
      <t>Instituto de Nutrición y Tecnología de los Alimentos (INTA)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</si>
  <si>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</si>
  <si>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011</t>
    </r>
  </si>
  <si>
    <r>
      <rPr>
        <sz val="10"/>
        <rFont val="Times New Roman"/>
      </rPr>
      <t>Programa de Apoyo al Recién Nacido</t>
    </r>
  </si>
  <si>
    <r>
      <rPr>
        <sz val="10"/>
        <rFont val="Times New Roman"/>
      </rPr>
      <t>400</t>
    </r>
  </si>
  <si>
    <r>
      <rPr>
        <sz val="10"/>
        <rFont val="Times New Roman"/>
      </rPr>
      <t>Atención Primaria, Ley N°20.645 Trato Usuario</t>
    </r>
  </si>
  <si>
    <r>
      <rPr>
        <sz val="10"/>
        <rFont val="Times New Roman"/>
      </rPr>
      <t>429</t>
    </r>
  </si>
  <si>
    <r>
      <rPr>
        <sz val="10"/>
        <rFont val="Times New Roman"/>
      </rPr>
      <t>Hospital Digital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</si>
  <si>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</si>
  <si>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</si>
  <si>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</si>
  <si>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</si>
  <si>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</si>
  <si>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</si>
  <si>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</si>
  <si>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</si>
  <si>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003</t>
    </r>
  </si>
  <si>
    <r>
      <rPr>
        <sz val="10"/>
        <rFont val="Times New Roman"/>
      </rPr>
      <t>Reintegro Crédito IVA Concesiones</t>
    </r>
  </si>
  <si>
    <r>
      <rPr>
        <sz val="10"/>
        <rFont val="Times New Roman"/>
      </rPr>
      <t>004</t>
    </r>
  </si>
  <si>
    <r>
      <rPr>
        <sz val="10"/>
        <rFont val="Times New Roman"/>
      </rPr>
      <t>Subsidio Fijo a la Construcción</t>
    </r>
  </si>
  <si>
    <r>
      <rPr>
        <sz val="10"/>
        <rFont val="Times New Roman"/>
      </rPr>
      <t>005</t>
    </r>
  </si>
  <si>
    <r>
      <rPr>
        <sz val="10"/>
        <rFont val="Times New Roman"/>
      </rPr>
      <t>Subsidio Fijo Equipamiento</t>
    </r>
  </si>
  <si>
    <r>
      <rPr>
        <sz val="10"/>
        <rFont val="Times New Roman"/>
      </rPr>
      <t>006</t>
    </r>
  </si>
  <si>
    <r>
      <rPr>
        <sz val="10"/>
        <rFont val="Times New Roman"/>
      </rPr>
      <t>Subsidio Fijo al Mobiliario no Clínico</t>
    </r>
  </si>
  <si>
    <r>
      <rPr>
        <sz val="10"/>
        <rFont val="Times New Roman"/>
      </rPr>
      <t>007</t>
    </r>
  </si>
  <si>
    <r>
      <rPr>
        <sz val="10"/>
        <rFont val="Times New Roman"/>
      </rPr>
      <t>Modificación Contratos Concesiones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</si>
  <si>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</si>
  <si>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</si>
  <si>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</si>
  <si>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</si>
  <si>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</si>
  <si>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</si>
  <si>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</si>
  <si>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</si>
  <si>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02</t>
  </si>
  <si>
    <t>Compensaciones por Daños a Terceros y/o a la Propiedad</t>
  </si>
  <si>
    <t>001</t>
  </si>
  <si>
    <t>Hospital Clínico Universidad de Chile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</si>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</sst>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3" fontId="2" fillId="40" borderId="9" xfId="0" applyNumberFormat="1" applyFont="1" applyFill="1" applyBorder="1" applyAlignment="1">
      <alignment horizontal="right" vertical="center" wrapText="1"/>
    </xf>
    <xf numFmtId="164" fontId="2" fillId="41" borderId="9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8" borderId="9" xfId="0" applyFont="1" applyFill="1" applyBorder="1" applyAlignment="1">
      <alignment horizontal="left" vertical="top" wrapText="1"/>
    </xf>
    <xf numFmtId="0" fontId="2" fillId="39" borderId="9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7" borderId="14" xfId="0" applyNumberFormat="1" applyFont="1" applyFill="1" applyBorder="1" applyAlignment="1">
      <alignment horizontal="right" vertical="top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S64"/>
  <sheetViews>
    <sheetView tabSelected="1" view="pageBreakPreview" topLeftCell="A16" zoomScale="118" zoomScaleNormal="100" zoomScaleSheetLayoutView="118" workbookViewId="0">
      <selection activeCell="P52" sqref="P5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9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</row>
    <row r="2" spans="1:19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</row>
    <row r="3" spans="1:19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1"/>
      <c r="L3" s="1"/>
      <c r="M3" s="1"/>
    </row>
    <row r="4" spans="1:19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9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1"/>
      <c r="I5" s="2" t="s">
        <v>6</v>
      </c>
      <c r="J5" s="2" t="s">
        <v>7</v>
      </c>
      <c r="K5" s="1"/>
      <c r="L5" s="1"/>
      <c r="M5" s="1"/>
    </row>
    <row r="6" spans="1:19" ht="15" customHeight="1" x14ac:dyDescent="0.25">
      <c r="A6" s="35" t="s">
        <v>8</v>
      </c>
      <c r="B6" s="36"/>
      <c r="C6" s="37" t="s">
        <v>9</v>
      </c>
      <c r="D6" s="38"/>
      <c r="E6" s="38"/>
      <c r="F6" s="38"/>
      <c r="G6" s="38"/>
      <c r="H6" s="1"/>
      <c r="I6" s="2" t="s">
        <v>10</v>
      </c>
      <c r="J6" s="2" t="s">
        <v>11</v>
      </c>
      <c r="K6" s="1"/>
      <c r="L6" s="1"/>
      <c r="M6" s="1"/>
    </row>
    <row r="7" spans="1:19" ht="15" customHeight="1" x14ac:dyDescent="0.25">
      <c r="A7" s="39" t="s">
        <v>12</v>
      </c>
      <c r="B7" s="40"/>
      <c r="C7" s="41" t="s">
        <v>9</v>
      </c>
      <c r="D7" s="42"/>
      <c r="E7" s="42"/>
      <c r="F7" s="42"/>
      <c r="G7" s="42"/>
      <c r="H7" s="1"/>
      <c r="I7" s="2" t="s">
        <v>13</v>
      </c>
      <c r="J7" s="2" t="s">
        <v>14</v>
      </c>
      <c r="K7" s="1"/>
      <c r="L7" s="1"/>
      <c r="M7" s="1"/>
    </row>
    <row r="8" spans="1:19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9" ht="15" customHeight="1" x14ac:dyDescent="0.25">
      <c r="A9" s="43" t="s">
        <v>16</v>
      </c>
      <c r="B9" s="43" t="s">
        <v>17</v>
      </c>
      <c r="C9" s="43" t="s">
        <v>18</v>
      </c>
      <c r="D9" s="43" t="s">
        <v>19</v>
      </c>
      <c r="E9" s="43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9" ht="80.099999999999994" customHeight="1" x14ac:dyDescent="0.25">
      <c r="A10" s="44"/>
      <c r="B10" s="44"/>
      <c r="C10" s="44"/>
      <c r="D10" s="44"/>
      <c r="E10" s="44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9" t="s">
        <v>32</v>
      </c>
      <c r="L10" s="29" t="s">
        <v>33</v>
      </c>
      <c r="M10" s="1"/>
    </row>
    <row r="11" spans="1:19" ht="30" customHeight="1" x14ac:dyDescent="0.25">
      <c r="A11" s="44"/>
      <c r="B11" s="44"/>
      <c r="C11" s="44"/>
      <c r="D11" s="44"/>
      <c r="E11" s="44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0"/>
      <c r="L11" s="30"/>
      <c r="M11" s="1"/>
    </row>
    <row r="12" spans="1:19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517852257</v>
      </c>
      <c r="G12" s="12">
        <v>519642153</v>
      </c>
      <c r="H12" s="12">
        <v>203450191</v>
      </c>
      <c r="I12" s="12">
        <v>532766400</v>
      </c>
      <c r="J12" s="12">
        <v>552238662</v>
      </c>
      <c r="K12" s="12">
        <f>J12-I12</f>
        <v>19472262</v>
      </c>
      <c r="L12" s="13">
        <f>(K12/I12)</f>
        <v>3.6549343201823535E-2</v>
      </c>
      <c r="M12" s="1"/>
      <c r="O12" s="20"/>
      <c r="P12" s="20"/>
      <c r="Q12" s="20"/>
      <c r="R12" s="20"/>
      <c r="S12" s="20"/>
    </row>
    <row r="13" spans="1:19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16260890</v>
      </c>
      <c r="G13" s="16">
        <v>16260890</v>
      </c>
      <c r="H13" s="16">
        <v>16186531</v>
      </c>
      <c r="I13" s="16">
        <v>16729203</v>
      </c>
      <c r="J13" s="16">
        <v>16729203</v>
      </c>
      <c r="K13" s="16">
        <f t="shared" ref="K13:K17" si="0">J13-I13</f>
        <v>0</v>
      </c>
      <c r="L13" s="17">
        <f t="shared" ref="L13:L17" si="1">(K13/I13)</f>
        <v>0</v>
      </c>
      <c r="M13" s="1"/>
      <c r="O13" s="20"/>
      <c r="P13" s="20"/>
      <c r="Q13" s="20"/>
      <c r="R13" s="20"/>
      <c r="S13" s="20"/>
    </row>
    <row r="14" spans="1:19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16260890</v>
      </c>
      <c r="G14" s="16">
        <v>16260890</v>
      </c>
      <c r="H14" s="16">
        <v>16186531</v>
      </c>
      <c r="I14" s="16">
        <v>16729203</v>
      </c>
      <c r="J14" s="16">
        <v>16729203</v>
      </c>
      <c r="K14" s="16">
        <f t="shared" si="0"/>
        <v>0</v>
      </c>
      <c r="L14" s="17">
        <f t="shared" si="1"/>
        <v>0</v>
      </c>
      <c r="M14" s="1"/>
      <c r="O14" s="20"/>
      <c r="P14" s="20"/>
      <c r="Q14" s="20"/>
      <c r="R14" s="20"/>
      <c r="S14" s="20"/>
    </row>
    <row r="15" spans="1:19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430933</v>
      </c>
      <c r="G15" s="16">
        <v>430933</v>
      </c>
      <c r="H15" s="16">
        <v>216099</v>
      </c>
      <c r="I15" s="16">
        <v>443344</v>
      </c>
      <c r="J15" s="16">
        <v>443344</v>
      </c>
      <c r="K15" s="16">
        <f t="shared" si="0"/>
        <v>0</v>
      </c>
      <c r="L15" s="17">
        <f t="shared" si="1"/>
        <v>0</v>
      </c>
      <c r="M15" s="1"/>
      <c r="O15" s="20"/>
      <c r="P15" s="20"/>
      <c r="Q15" s="20"/>
      <c r="R15" s="20"/>
      <c r="S15" s="20"/>
    </row>
    <row r="16" spans="1:19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15829947</v>
      </c>
      <c r="G16" s="16">
        <v>15829947</v>
      </c>
      <c r="H16" s="16">
        <v>15829948</v>
      </c>
      <c r="I16" s="16">
        <v>16285849</v>
      </c>
      <c r="J16" s="16">
        <v>16285849</v>
      </c>
      <c r="K16" s="16">
        <f t="shared" si="0"/>
        <v>0</v>
      </c>
      <c r="L16" s="17">
        <f t="shared" si="1"/>
        <v>0</v>
      </c>
      <c r="M16" s="1"/>
      <c r="O16" s="20"/>
      <c r="P16" s="20"/>
      <c r="Q16" s="20"/>
      <c r="R16" s="20"/>
      <c r="S16" s="20"/>
    </row>
    <row r="17" spans="1:19" ht="15" customHeight="1" x14ac:dyDescent="0.25">
      <c r="A17" s="14" t="s">
        <v>36</v>
      </c>
      <c r="B17" s="14" t="s">
        <v>36</v>
      </c>
      <c r="C17" s="14" t="s">
        <v>46</v>
      </c>
      <c r="D17" s="14" t="s">
        <v>36</v>
      </c>
      <c r="E17" s="15" t="s">
        <v>47</v>
      </c>
      <c r="F17" s="16">
        <v>10</v>
      </c>
      <c r="G17" s="16">
        <v>10</v>
      </c>
      <c r="H17" s="16">
        <v>140484</v>
      </c>
      <c r="I17" s="16">
        <v>10</v>
      </c>
      <c r="J17" s="16">
        <v>10</v>
      </c>
      <c r="K17" s="16">
        <f t="shared" si="0"/>
        <v>0</v>
      </c>
      <c r="L17" s="17">
        <f t="shared" si="1"/>
        <v>0</v>
      </c>
      <c r="M17" s="1"/>
      <c r="O17" s="20"/>
      <c r="P17" s="20"/>
      <c r="Q17" s="20"/>
      <c r="R17" s="20"/>
      <c r="S17" s="20"/>
    </row>
    <row r="18" spans="1:19" ht="15" customHeight="1" x14ac:dyDescent="0.25">
      <c r="A18" s="14" t="s">
        <v>48</v>
      </c>
      <c r="B18" s="14" t="s">
        <v>36</v>
      </c>
      <c r="C18" s="14" t="s">
        <v>36</v>
      </c>
      <c r="D18" s="14" t="s">
        <v>36</v>
      </c>
      <c r="E18" s="15" t="s">
        <v>49</v>
      </c>
      <c r="F18" s="16">
        <v>142600</v>
      </c>
      <c r="G18" s="16">
        <v>142600</v>
      </c>
      <c r="H18" s="16">
        <v>1404156</v>
      </c>
      <c r="I18" s="16">
        <v>146707</v>
      </c>
      <c r="J18" s="16">
        <v>146717</v>
      </c>
      <c r="K18" s="16">
        <f>J18-I18</f>
        <v>10</v>
      </c>
      <c r="L18" s="17">
        <f>(K18/I18)</f>
        <v>6.81630733366506E-5</v>
      </c>
      <c r="M18" s="1"/>
      <c r="O18" s="20"/>
      <c r="P18" s="20"/>
      <c r="Q18" s="20"/>
      <c r="R18" s="20"/>
      <c r="S18" s="20"/>
    </row>
    <row r="19" spans="1:19" ht="27" customHeight="1" x14ac:dyDescent="0.25">
      <c r="A19" s="14" t="s">
        <v>36</v>
      </c>
      <c r="B19" s="14" t="s">
        <v>14</v>
      </c>
      <c r="C19" s="14" t="s">
        <v>36</v>
      </c>
      <c r="D19" s="14" t="s">
        <v>36</v>
      </c>
      <c r="E19" s="15" t="s">
        <v>50</v>
      </c>
      <c r="F19" s="16">
        <v>103370</v>
      </c>
      <c r="G19" s="16">
        <v>103370</v>
      </c>
      <c r="H19" s="16">
        <v>220718</v>
      </c>
      <c r="I19" s="16">
        <v>106347</v>
      </c>
      <c r="J19" s="16">
        <v>106347</v>
      </c>
      <c r="K19" s="16">
        <f t="shared" ref="K19:K29" si="2">J19-I19</f>
        <v>0</v>
      </c>
      <c r="L19" s="17">
        <f t="shared" ref="L19:L29" si="3">(K19/I19)</f>
        <v>0</v>
      </c>
      <c r="M19" s="1"/>
      <c r="O19" s="20"/>
      <c r="P19" s="20"/>
      <c r="Q19" s="20"/>
      <c r="R19" s="20"/>
      <c r="S19" s="20"/>
    </row>
    <row r="20" spans="1:19" ht="15" customHeight="1" x14ac:dyDescent="0.25">
      <c r="A20" s="14" t="s">
        <v>36</v>
      </c>
      <c r="B20" s="14" t="s">
        <v>40</v>
      </c>
      <c r="C20" s="14" t="s">
        <v>36</v>
      </c>
      <c r="D20" s="14" t="s">
        <v>36</v>
      </c>
      <c r="E20" s="15" t="s">
        <v>51</v>
      </c>
      <c r="F20" s="16">
        <v>0</v>
      </c>
      <c r="G20" s="16">
        <v>0</v>
      </c>
      <c r="H20" s="16">
        <v>1145394</v>
      </c>
      <c r="I20" s="16">
        <v>0</v>
      </c>
      <c r="J20" s="16">
        <v>10</v>
      </c>
      <c r="K20" s="16">
        <f t="shared" si="2"/>
        <v>10</v>
      </c>
      <c r="L20" s="17" t="s">
        <v>119</v>
      </c>
      <c r="M20" s="1"/>
      <c r="O20" s="20"/>
      <c r="P20" s="20"/>
      <c r="Q20" s="20"/>
      <c r="R20" s="20"/>
      <c r="S20" s="20"/>
    </row>
    <row r="21" spans="1:19" ht="15" customHeight="1" x14ac:dyDescent="0.25">
      <c r="A21" s="14" t="s">
        <v>36</v>
      </c>
      <c r="B21" s="14" t="s">
        <v>52</v>
      </c>
      <c r="C21" s="14" t="s">
        <v>36</v>
      </c>
      <c r="D21" s="14" t="s">
        <v>36</v>
      </c>
      <c r="E21" s="15" t="s">
        <v>53</v>
      </c>
      <c r="F21" s="16">
        <v>39230</v>
      </c>
      <c r="G21" s="16">
        <v>39230</v>
      </c>
      <c r="H21" s="16">
        <v>38044</v>
      </c>
      <c r="I21" s="16">
        <v>40360</v>
      </c>
      <c r="J21" s="16">
        <v>40360</v>
      </c>
      <c r="K21" s="16">
        <f t="shared" si="2"/>
        <v>0</v>
      </c>
      <c r="L21" s="17">
        <f t="shared" si="3"/>
        <v>0</v>
      </c>
      <c r="M21" s="1"/>
      <c r="O21" s="20"/>
      <c r="P21" s="20"/>
      <c r="Q21" s="20"/>
      <c r="R21" s="20"/>
      <c r="S21" s="20"/>
    </row>
    <row r="22" spans="1:19" ht="15" customHeight="1" x14ac:dyDescent="0.25">
      <c r="A22" s="14" t="s">
        <v>54</v>
      </c>
      <c r="B22" s="14" t="s">
        <v>36</v>
      </c>
      <c r="C22" s="14" t="s">
        <v>36</v>
      </c>
      <c r="D22" s="14" t="s">
        <v>36</v>
      </c>
      <c r="E22" s="15" t="s">
        <v>55</v>
      </c>
      <c r="F22" s="16">
        <v>409946143</v>
      </c>
      <c r="G22" s="16">
        <v>411736039</v>
      </c>
      <c r="H22" s="16">
        <v>135116044</v>
      </c>
      <c r="I22" s="16">
        <v>421752591</v>
      </c>
      <c r="J22" s="16">
        <v>422794403</v>
      </c>
      <c r="K22" s="16">
        <f t="shared" si="2"/>
        <v>1041812</v>
      </c>
      <c r="L22" s="17">
        <f t="shared" si="3"/>
        <v>2.4701970354937311E-3</v>
      </c>
      <c r="M22" s="1"/>
      <c r="O22" s="20"/>
      <c r="P22" s="20"/>
      <c r="Q22" s="20"/>
      <c r="R22" s="20"/>
      <c r="S22" s="20"/>
    </row>
    <row r="23" spans="1:19" ht="15" customHeight="1" x14ac:dyDescent="0.25">
      <c r="A23" s="14" t="s">
        <v>36</v>
      </c>
      <c r="B23" s="14" t="s">
        <v>14</v>
      </c>
      <c r="C23" s="14" t="s">
        <v>36</v>
      </c>
      <c r="D23" s="14" t="s">
        <v>36</v>
      </c>
      <c r="E23" s="15" t="s">
        <v>56</v>
      </c>
      <c r="F23" s="16">
        <v>409946143</v>
      </c>
      <c r="G23" s="16">
        <v>411736039</v>
      </c>
      <c r="H23" s="16">
        <v>135116044</v>
      </c>
      <c r="I23" s="16">
        <v>421752591</v>
      </c>
      <c r="J23" s="16">
        <v>422794403</v>
      </c>
      <c r="K23" s="16">
        <f t="shared" si="2"/>
        <v>1041812</v>
      </c>
      <c r="L23" s="17">
        <f t="shared" si="3"/>
        <v>2.4701970354937311E-3</v>
      </c>
      <c r="M23" s="1"/>
      <c r="O23" s="20"/>
      <c r="P23" s="20"/>
      <c r="Q23" s="20"/>
      <c r="R23" s="20"/>
      <c r="S23" s="20"/>
    </row>
    <row r="24" spans="1:19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0</v>
      </c>
      <c r="G24" s="16">
        <v>0</v>
      </c>
      <c r="H24" s="16">
        <v>1886342</v>
      </c>
      <c r="I24" s="16">
        <v>0</v>
      </c>
      <c r="J24" s="16">
        <v>10</v>
      </c>
      <c r="K24" s="16">
        <f t="shared" si="2"/>
        <v>10</v>
      </c>
      <c r="L24" s="17" t="s">
        <v>119</v>
      </c>
      <c r="M24" s="1"/>
      <c r="O24" s="20"/>
      <c r="P24" s="20"/>
      <c r="Q24" s="20"/>
      <c r="R24" s="20"/>
      <c r="S24" s="20"/>
    </row>
    <row r="25" spans="1:19" ht="15" customHeight="1" x14ac:dyDescent="0.25">
      <c r="A25" s="14" t="s">
        <v>36</v>
      </c>
      <c r="B25" s="14" t="s">
        <v>11</v>
      </c>
      <c r="C25" s="14" t="s">
        <v>36</v>
      </c>
      <c r="D25" s="14" t="s">
        <v>36</v>
      </c>
      <c r="E25" s="15" t="s">
        <v>59</v>
      </c>
      <c r="F25" s="16">
        <v>0</v>
      </c>
      <c r="G25" s="16">
        <v>0</v>
      </c>
      <c r="H25" s="16">
        <v>1886342</v>
      </c>
      <c r="I25" s="16">
        <v>0</v>
      </c>
      <c r="J25" s="16">
        <v>10</v>
      </c>
      <c r="K25" s="16">
        <f t="shared" si="2"/>
        <v>10</v>
      </c>
      <c r="L25" s="17" t="s">
        <v>119</v>
      </c>
      <c r="M25" s="1"/>
      <c r="O25" s="20"/>
      <c r="P25" s="20"/>
      <c r="Q25" s="20"/>
      <c r="R25" s="20"/>
      <c r="S25" s="20"/>
    </row>
    <row r="26" spans="1:19" ht="27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91502614</v>
      </c>
      <c r="G26" s="16">
        <v>91502614</v>
      </c>
      <c r="H26" s="16">
        <v>48857118</v>
      </c>
      <c r="I26" s="16">
        <v>94137889</v>
      </c>
      <c r="J26" s="16">
        <v>112568319</v>
      </c>
      <c r="K26" s="16">
        <f t="shared" si="2"/>
        <v>18430430</v>
      </c>
      <c r="L26" s="17">
        <f t="shared" si="3"/>
        <v>0.19578121196237999</v>
      </c>
      <c r="M26" s="1"/>
      <c r="O26" s="20"/>
      <c r="P26" s="20"/>
      <c r="Q26" s="20"/>
      <c r="R26" s="20"/>
      <c r="S26" s="20"/>
    </row>
    <row r="27" spans="1:19" ht="15" customHeight="1" x14ac:dyDescent="0.25">
      <c r="A27" s="14" t="s">
        <v>36</v>
      </c>
      <c r="B27" s="14" t="s">
        <v>40</v>
      </c>
      <c r="C27" s="14" t="s">
        <v>36</v>
      </c>
      <c r="D27" s="14" t="s">
        <v>36</v>
      </c>
      <c r="E27" s="15" t="s">
        <v>41</v>
      </c>
      <c r="F27" s="16">
        <v>91502614</v>
      </c>
      <c r="G27" s="16">
        <v>91502614</v>
      </c>
      <c r="H27" s="16">
        <v>48857118</v>
      </c>
      <c r="I27" s="16">
        <v>94137889</v>
      </c>
      <c r="J27" s="16">
        <v>112568319</v>
      </c>
      <c r="K27" s="16">
        <f t="shared" si="2"/>
        <v>18430430</v>
      </c>
      <c r="L27" s="17">
        <f t="shared" si="3"/>
        <v>0.19578121196237999</v>
      </c>
      <c r="M27" s="1"/>
      <c r="O27" s="20"/>
      <c r="P27" s="20"/>
      <c r="Q27" s="20"/>
      <c r="R27" s="20"/>
      <c r="S27" s="20"/>
    </row>
    <row r="28" spans="1:19" ht="15" customHeight="1" x14ac:dyDescent="0.25">
      <c r="A28" s="14" t="s">
        <v>36</v>
      </c>
      <c r="B28" s="14" t="s">
        <v>36</v>
      </c>
      <c r="C28" s="14" t="s">
        <v>42</v>
      </c>
      <c r="D28" s="14" t="s">
        <v>36</v>
      </c>
      <c r="E28" s="15" t="s">
        <v>62</v>
      </c>
      <c r="F28" s="16">
        <v>91502614</v>
      </c>
      <c r="G28" s="16">
        <v>91502614</v>
      </c>
      <c r="H28" s="16">
        <v>48857118</v>
      </c>
      <c r="I28" s="16">
        <v>94137889</v>
      </c>
      <c r="J28" s="16">
        <v>112568319</v>
      </c>
      <c r="K28" s="16">
        <f t="shared" si="2"/>
        <v>18430430</v>
      </c>
      <c r="L28" s="17">
        <f t="shared" si="3"/>
        <v>0.19578121196237999</v>
      </c>
      <c r="M28" s="1"/>
      <c r="O28" s="20"/>
      <c r="P28" s="20"/>
      <c r="Q28" s="20"/>
      <c r="R28" s="20"/>
      <c r="S28" s="20"/>
    </row>
    <row r="29" spans="1:19" ht="15" customHeight="1" x14ac:dyDescent="0.25">
      <c r="A29" s="14" t="s">
        <v>63</v>
      </c>
      <c r="B29" s="14" t="s">
        <v>36</v>
      </c>
      <c r="C29" s="14" t="s">
        <v>36</v>
      </c>
      <c r="D29" s="14" t="s">
        <v>36</v>
      </c>
      <c r="E29" s="15" t="s">
        <v>64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6">
        <f t="shared" si="2"/>
        <v>0</v>
      </c>
      <c r="L29" s="17">
        <f t="shared" si="3"/>
        <v>0</v>
      </c>
      <c r="M29" s="1"/>
      <c r="O29" s="20"/>
      <c r="P29" s="20"/>
      <c r="Q29" s="20"/>
      <c r="R29" s="20"/>
      <c r="S29" s="20"/>
    </row>
    <row r="30" spans="1:19" ht="15" customHeight="1" x14ac:dyDescent="0.25">
      <c r="A30" s="10" t="s">
        <v>36</v>
      </c>
      <c r="B30" s="10" t="s">
        <v>36</v>
      </c>
      <c r="C30" s="10" t="s">
        <v>36</v>
      </c>
      <c r="D30" s="10" t="s">
        <v>36</v>
      </c>
      <c r="E30" s="11" t="s">
        <v>65</v>
      </c>
      <c r="F30" s="12">
        <v>517852257</v>
      </c>
      <c r="G30" s="12">
        <v>519642153</v>
      </c>
      <c r="H30" s="12">
        <v>244394899</v>
      </c>
      <c r="I30" s="12">
        <v>532766400</v>
      </c>
      <c r="J30" s="12">
        <v>552238662</v>
      </c>
      <c r="K30" s="12">
        <f>J30-I30</f>
        <v>19472262</v>
      </c>
      <c r="L30" s="13">
        <f>(K30/I30)</f>
        <v>3.6549343201823535E-2</v>
      </c>
      <c r="M30" s="1"/>
      <c r="O30" s="20"/>
      <c r="P30" s="20"/>
      <c r="Q30" s="20"/>
      <c r="R30" s="20"/>
      <c r="S30" s="20"/>
    </row>
    <row r="31" spans="1:19" ht="15" customHeight="1" x14ac:dyDescent="0.25">
      <c r="A31" s="14" t="s">
        <v>66</v>
      </c>
      <c r="B31" s="14" t="s">
        <v>36</v>
      </c>
      <c r="C31" s="14" t="s">
        <v>36</v>
      </c>
      <c r="D31" s="14" t="s">
        <v>36</v>
      </c>
      <c r="E31" s="15" t="s">
        <v>67</v>
      </c>
      <c r="F31" s="16">
        <v>25570832</v>
      </c>
      <c r="G31" s="16">
        <v>24819727</v>
      </c>
      <c r="H31" s="16">
        <v>19724334</v>
      </c>
      <c r="I31" s="16">
        <v>26307271</v>
      </c>
      <c r="J31" s="16">
        <v>26108673</v>
      </c>
      <c r="K31" s="16">
        <f>J31-I31</f>
        <v>-198598</v>
      </c>
      <c r="L31" s="17">
        <f>(K31/I31)</f>
        <v>-7.5491676806765705E-3</v>
      </c>
      <c r="M31" s="1"/>
      <c r="O31" s="20"/>
      <c r="P31" s="20"/>
      <c r="Q31" s="20"/>
      <c r="R31" s="20"/>
      <c r="S31" s="20"/>
    </row>
    <row r="32" spans="1:19" ht="15" customHeight="1" x14ac:dyDescent="0.25">
      <c r="A32" s="14" t="s">
        <v>68</v>
      </c>
      <c r="B32" s="14" t="s">
        <v>36</v>
      </c>
      <c r="C32" s="14" t="s">
        <v>36</v>
      </c>
      <c r="D32" s="14" t="s">
        <v>36</v>
      </c>
      <c r="E32" s="15" t="s">
        <v>69</v>
      </c>
      <c r="F32" s="16">
        <v>95139602</v>
      </c>
      <c r="G32" s="16">
        <v>95148433</v>
      </c>
      <c r="H32" s="16">
        <v>62167265</v>
      </c>
      <c r="I32" s="16">
        <v>97879622</v>
      </c>
      <c r="J32" s="16">
        <v>73700166</v>
      </c>
      <c r="K32" s="16">
        <f t="shared" ref="K32:K60" si="4">J32-I32</f>
        <v>-24179456</v>
      </c>
      <c r="L32" s="17">
        <f t="shared" ref="L32:L59" si="5">(K32/I32)</f>
        <v>-0.24703258457618482</v>
      </c>
      <c r="M32" s="1"/>
      <c r="O32" s="20"/>
      <c r="P32" s="20"/>
      <c r="Q32" s="20"/>
      <c r="R32" s="20"/>
      <c r="S32" s="20"/>
    </row>
    <row r="33" spans="1:19" ht="15" customHeight="1" x14ac:dyDescent="0.25">
      <c r="A33" s="14" t="s">
        <v>70</v>
      </c>
      <c r="B33" s="14" t="s">
        <v>36</v>
      </c>
      <c r="C33" s="14" t="s">
        <v>36</v>
      </c>
      <c r="D33" s="14" t="s">
        <v>36</v>
      </c>
      <c r="E33" s="15" t="s">
        <v>71</v>
      </c>
      <c r="F33" s="16">
        <v>10</v>
      </c>
      <c r="G33" s="16">
        <v>181161</v>
      </c>
      <c r="H33" s="16">
        <v>173497</v>
      </c>
      <c r="I33" s="16">
        <v>10</v>
      </c>
      <c r="J33" s="16">
        <v>10</v>
      </c>
      <c r="K33" s="16">
        <f t="shared" si="4"/>
        <v>0</v>
      </c>
      <c r="L33" s="17">
        <f t="shared" si="5"/>
        <v>0</v>
      </c>
      <c r="M33" s="1"/>
      <c r="O33" s="20"/>
      <c r="P33" s="20"/>
      <c r="Q33" s="20"/>
      <c r="R33" s="20"/>
      <c r="S33" s="20"/>
    </row>
    <row r="34" spans="1:19" ht="15" customHeight="1" x14ac:dyDescent="0.25">
      <c r="A34" s="14" t="s">
        <v>36</v>
      </c>
      <c r="B34" s="14" t="s">
        <v>72</v>
      </c>
      <c r="C34" s="14" t="s">
        <v>36</v>
      </c>
      <c r="D34" s="14" t="s">
        <v>36</v>
      </c>
      <c r="E34" s="15" t="s">
        <v>73</v>
      </c>
      <c r="F34" s="16">
        <v>10</v>
      </c>
      <c r="G34" s="16">
        <v>181161</v>
      </c>
      <c r="H34" s="16">
        <v>173497</v>
      </c>
      <c r="I34" s="16">
        <v>10</v>
      </c>
      <c r="J34" s="16">
        <v>10</v>
      </c>
      <c r="K34" s="16">
        <f t="shared" si="4"/>
        <v>0</v>
      </c>
      <c r="L34" s="17">
        <f t="shared" si="5"/>
        <v>0</v>
      </c>
      <c r="M34" s="1"/>
      <c r="O34" s="20"/>
      <c r="P34" s="20"/>
      <c r="Q34" s="20"/>
      <c r="R34" s="20"/>
      <c r="S34" s="20"/>
    </row>
    <row r="35" spans="1:19" ht="15" customHeight="1" x14ac:dyDescent="0.25">
      <c r="A35" s="14" t="s">
        <v>36</v>
      </c>
      <c r="B35" s="14" t="s">
        <v>36</v>
      </c>
      <c r="C35" s="14" t="s">
        <v>42</v>
      </c>
      <c r="D35" s="14" t="s">
        <v>36</v>
      </c>
      <c r="E35" s="15" t="s">
        <v>74</v>
      </c>
      <c r="F35" s="16">
        <v>10</v>
      </c>
      <c r="G35" s="16">
        <v>181161</v>
      </c>
      <c r="H35" s="16">
        <v>173497</v>
      </c>
      <c r="I35" s="16">
        <v>10</v>
      </c>
      <c r="J35" s="16">
        <v>10</v>
      </c>
      <c r="K35" s="16">
        <f t="shared" si="4"/>
        <v>0</v>
      </c>
      <c r="L35" s="17">
        <f t="shared" si="5"/>
        <v>0</v>
      </c>
      <c r="M35" s="1"/>
      <c r="O35" s="20"/>
      <c r="P35" s="20"/>
      <c r="Q35" s="20"/>
      <c r="R35" s="20"/>
      <c r="S35" s="20"/>
    </row>
    <row r="36" spans="1:19" ht="15" customHeight="1" x14ac:dyDescent="0.25">
      <c r="A36" s="14" t="s">
        <v>75</v>
      </c>
      <c r="B36" s="14" t="s">
        <v>36</v>
      </c>
      <c r="C36" s="14" t="s">
        <v>36</v>
      </c>
      <c r="D36" s="14" t="s">
        <v>36</v>
      </c>
      <c r="E36" s="15" t="s">
        <v>39</v>
      </c>
      <c r="F36" s="16">
        <v>52236040</v>
      </c>
      <c r="G36" s="16">
        <v>48387059</v>
      </c>
      <c r="H36" s="16">
        <v>12011621</v>
      </c>
      <c r="I36" s="16">
        <v>53740437</v>
      </c>
      <c r="J36" s="16">
        <v>53740437</v>
      </c>
      <c r="K36" s="16">
        <f t="shared" si="4"/>
        <v>0</v>
      </c>
      <c r="L36" s="17">
        <f t="shared" si="5"/>
        <v>0</v>
      </c>
      <c r="M36" s="1"/>
      <c r="O36" s="20"/>
      <c r="P36" s="20"/>
      <c r="Q36" s="20"/>
      <c r="R36" s="20"/>
      <c r="S36" s="20"/>
    </row>
    <row r="37" spans="1:19" ht="15" customHeight="1" x14ac:dyDescent="0.25">
      <c r="A37" s="49" t="s">
        <v>36</v>
      </c>
      <c r="B37" s="49" t="s">
        <v>40</v>
      </c>
      <c r="C37" s="49" t="s">
        <v>36</v>
      </c>
      <c r="D37" s="49" t="s">
        <v>36</v>
      </c>
      <c r="E37" s="50" t="s">
        <v>76</v>
      </c>
      <c r="F37" s="51">
        <v>533071</v>
      </c>
      <c r="G37" s="51">
        <v>533071</v>
      </c>
      <c r="H37" s="51">
        <v>0</v>
      </c>
      <c r="I37" s="51">
        <v>548423</v>
      </c>
      <c r="J37" s="51">
        <v>548423</v>
      </c>
      <c r="K37" s="51">
        <f t="shared" si="4"/>
        <v>0</v>
      </c>
      <c r="L37" s="52">
        <f t="shared" si="5"/>
        <v>0</v>
      </c>
      <c r="M37" s="1"/>
      <c r="O37" s="20"/>
      <c r="P37" s="20"/>
      <c r="Q37" s="20"/>
      <c r="R37" s="20"/>
      <c r="S37" s="20"/>
    </row>
    <row r="38" spans="1:19" ht="15" customHeight="1" x14ac:dyDescent="0.25">
      <c r="A38" s="45" t="s">
        <v>36</v>
      </c>
      <c r="B38" s="45" t="s">
        <v>36</v>
      </c>
      <c r="C38" s="45" t="s">
        <v>77</v>
      </c>
      <c r="D38" s="45" t="s">
        <v>36</v>
      </c>
      <c r="E38" s="46" t="s">
        <v>78</v>
      </c>
      <c r="F38" s="47">
        <v>533071</v>
      </c>
      <c r="G38" s="47">
        <v>533071</v>
      </c>
      <c r="H38" s="47">
        <v>0</v>
      </c>
      <c r="I38" s="47">
        <v>548423</v>
      </c>
      <c r="J38" s="47">
        <v>548423</v>
      </c>
      <c r="K38" s="47">
        <f t="shared" si="4"/>
        <v>0</v>
      </c>
      <c r="L38" s="48">
        <f t="shared" si="5"/>
        <v>0</v>
      </c>
      <c r="M38" s="1"/>
      <c r="O38" s="20"/>
      <c r="P38" s="20"/>
      <c r="Q38" s="20"/>
      <c r="R38" s="20"/>
      <c r="S38" s="20"/>
    </row>
    <row r="39" spans="1:19" ht="15" customHeight="1" x14ac:dyDescent="0.25">
      <c r="A39" s="14" t="s">
        <v>36</v>
      </c>
      <c r="B39" s="14" t="s">
        <v>72</v>
      </c>
      <c r="C39" s="14" t="s">
        <v>36</v>
      </c>
      <c r="D39" s="14" t="s">
        <v>36</v>
      </c>
      <c r="E39" s="15" t="s">
        <v>79</v>
      </c>
      <c r="F39" s="16">
        <v>560864</v>
      </c>
      <c r="G39" s="16">
        <v>1104864</v>
      </c>
      <c r="H39" s="16">
        <v>645830</v>
      </c>
      <c r="I39" s="16">
        <v>577017</v>
      </c>
      <c r="J39" s="16">
        <v>577017</v>
      </c>
      <c r="K39" s="16">
        <f t="shared" si="4"/>
        <v>0</v>
      </c>
      <c r="L39" s="17">
        <f t="shared" si="5"/>
        <v>0</v>
      </c>
      <c r="M39" s="1"/>
      <c r="O39" s="20"/>
      <c r="P39" s="20"/>
      <c r="Q39" s="20"/>
      <c r="R39" s="20"/>
      <c r="S39" s="20"/>
    </row>
    <row r="40" spans="1:19" ht="27" customHeight="1" x14ac:dyDescent="0.25">
      <c r="A40" s="14" t="s">
        <v>36</v>
      </c>
      <c r="B40" s="14" t="s">
        <v>36</v>
      </c>
      <c r="C40" s="14" t="s">
        <v>80</v>
      </c>
      <c r="D40" s="14" t="s">
        <v>36</v>
      </c>
      <c r="E40" s="15" t="s">
        <v>81</v>
      </c>
      <c r="F40" s="16">
        <v>560864</v>
      </c>
      <c r="G40" s="16">
        <v>1104864</v>
      </c>
      <c r="H40" s="16">
        <v>645830</v>
      </c>
      <c r="I40" s="16">
        <v>577017</v>
      </c>
      <c r="J40" s="16">
        <v>577017</v>
      </c>
      <c r="K40" s="16">
        <f t="shared" si="4"/>
        <v>0</v>
      </c>
      <c r="L40" s="17">
        <f t="shared" si="5"/>
        <v>0</v>
      </c>
      <c r="M40" s="1"/>
      <c r="O40" s="20"/>
      <c r="P40" s="20"/>
      <c r="Q40" s="20"/>
      <c r="R40" s="20"/>
      <c r="S40" s="20"/>
    </row>
    <row r="41" spans="1:19" ht="15" customHeight="1" x14ac:dyDescent="0.25">
      <c r="A41" s="14" t="s">
        <v>36</v>
      </c>
      <c r="B41" s="14" t="s">
        <v>54</v>
      </c>
      <c r="C41" s="14" t="s">
        <v>36</v>
      </c>
      <c r="D41" s="14" t="s">
        <v>36</v>
      </c>
      <c r="E41" s="15" t="s">
        <v>82</v>
      </c>
      <c r="F41" s="16">
        <v>51142105</v>
      </c>
      <c r="G41" s="16">
        <v>46749124</v>
      </c>
      <c r="H41" s="16">
        <v>11365791</v>
      </c>
      <c r="I41" s="16">
        <v>52614997</v>
      </c>
      <c r="J41" s="16">
        <v>52614997</v>
      </c>
      <c r="K41" s="16">
        <f t="shared" si="4"/>
        <v>0</v>
      </c>
      <c r="L41" s="17">
        <f t="shared" si="5"/>
        <v>0</v>
      </c>
      <c r="M41" s="1"/>
      <c r="O41" s="20"/>
      <c r="P41" s="20"/>
      <c r="Q41" s="20"/>
      <c r="R41" s="20"/>
      <c r="S41" s="20"/>
    </row>
    <row r="42" spans="1:19" ht="15" customHeight="1" x14ac:dyDescent="0.25">
      <c r="A42" s="14" t="s">
        <v>36</v>
      </c>
      <c r="B42" s="14" t="s">
        <v>36</v>
      </c>
      <c r="C42" s="14" t="s">
        <v>83</v>
      </c>
      <c r="D42" s="14" t="s">
        <v>36</v>
      </c>
      <c r="E42" s="15" t="s">
        <v>84</v>
      </c>
      <c r="F42" s="16">
        <v>15829947</v>
      </c>
      <c r="G42" s="16">
        <v>15829947</v>
      </c>
      <c r="H42" s="16">
        <v>5041768</v>
      </c>
      <c r="I42" s="16">
        <v>16285849</v>
      </c>
      <c r="J42" s="16">
        <v>16285849</v>
      </c>
      <c r="K42" s="16">
        <f t="shared" si="4"/>
        <v>0</v>
      </c>
      <c r="L42" s="17">
        <f t="shared" si="5"/>
        <v>0</v>
      </c>
      <c r="M42" s="1"/>
      <c r="O42" s="20"/>
      <c r="P42" s="20"/>
      <c r="Q42" s="20"/>
      <c r="R42" s="20"/>
      <c r="S42" s="20"/>
    </row>
    <row r="43" spans="1:19" ht="15" customHeight="1" x14ac:dyDescent="0.25">
      <c r="A43" s="14" t="s">
        <v>36</v>
      </c>
      <c r="B43" s="14" t="s">
        <v>36</v>
      </c>
      <c r="C43" s="14" t="s">
        <v>85</v>
      </c>
      <c r="D43" s="14" t="s">
        <v>36</v>
      </c>
      <c r="E43" s="15" t="s">
        <v>86</v>
      </c>
      <c r="F43" s="16">
        <v>24707147</v>
      </c>
      <c r="G43" s="16">
        <v>20314166</v>
      </c>
      <c r="H43" s="16">
        <v>0</v>
      </c>
      <c r="I43" s="16">
        <v>25418713</v>
      </c>
      <c r="J43" s="16">
        <v>25418713</v>
      </c>
      <c r="K43" s="16">
        <f t="shared" si="4"/>
        <v>0</v>
      </c>
      <c r="L43" s="17">
        <f t="shared" si="5"/>
        <v>0</v>
      </c>
      <c r="M43" s="1"/>
      <c r="O43" s="20"/>
      <c r="P43" s="20"/>
      <c r="Q43" s="20"/>
      <c r="R43" s="20"/>
      <c r="S43" s="20"/>
    </row>
    <row r="44" spans="1:19" ht="15" customHeight="1" x14ac:dyDescent="0.25">
      <c r="A44" s="14" t="s">
        <v>36</v>
      </c>
      <c r="B44" s="14" t="s">
        <v>36</v>
      </c>
      <c r="C44" s="14" t="s">
        <v>87</v>
      </c>
      <c r="D44" s="14" t="s">
        <v>36</v>
      </c>
      <c r="E44" s="15" t="s">
        <v>88</v>
      </c>
      <c r="F44" s="16">
        <v>10605011</v>
      </c>
      <c r="G44" s="16">
        <v>10605011</v>
      </c>
      <c r="H44" s="16">
        <v>6324023</v>
      </c>
      <c r="I44" s="16">
        <v>10910435</v>
      </c>
      <c r="J44" s="16">
        <v>10910435</v>
      </c>
      <c r="K44" s="16">
        <f t="shared" si="4"/>
        <v>0</v>
      </c>
      <c r="L44" s="17">
        <f t="shared" si="5"/>
        <v>0</v>
      </c>
      <c r="M44" s="1"/>
      <c r="O44" s="20"/>
      <c r="P44" s="20"/>
      <c r="Q44" s="20"/>
      <c r="R44" s="20"/>
      <c r="S44" s="20"/>
    </row>
    <row r="45" spans="1:19" ht="15" customHeight="1" x14ac:dyDescent="0.25">
      <c r="A45" s="14" t="s">
        <v>89</v>
      </c>
      <c r="B45" s="14" t="s">
        <v>36</v>
      </c>
      <c r="C45" s="14" t="s">
        <v>36</v>
      </c>
      <c r="D45" s="14" t="s">
        <v>36</v>
      </c>
      <c r="E45" s="15" t="s">
        <v>90</v>
      </c>
      <c r="F45" s="16">
        <v>106581</v>
      </c>
      <c r="G45" s="16">
        <v>106581</v>
      </c>
      <c r="H45" s="16">
        <v>940341</v>
      </c>
      <c r="I45" s="16">
        <v>109651</v>
      </c>
      <c r="J45" s="16">
        <v>109651</v>
      </c>
      <c r="K45" s="16">
        <f t="shared" si="4"/>
        <v>0</v>
      </c>
      <c r="L45" s="17">
        <f t="shared" si="5"/>
        <v>0</v>
      </c>
      <c r="M45" s="1"/>
      <c r="O45" s="20"/>
      <c r="P45" s="20"/>
      <c r="Q45" s="20"/>
      <c r="R45" s="20"/>
      <c r="S45" s="20"/>
    </row>
    <row r="46" spans="1:19" ht="15" customHeight="1" x14ac:dyDescent="0.25">
      <c r="A46" s="14" t="s">
        <v>36</v>
      </c>
      <c r="B46" s="14" t="s">
        <v>52</v>
      </c>
      <c r="C46" s="14" t="s">
        <v>36</v>
      </c>
      <c r="D46" s="14" t="s">
        <v>36</v>
      </c>
      <c r="E46" s="15" t="s">
        <v>91</v>
      </c>
      <c r="F46" s="16">
        <v>106581</v>
      </c>
      <c r="G46" s="16">
        <v>106581</v>
      </c>
      <c r="H46" s="16">
        <v>940341</v>
      </c>
      <c r="I46" s="16">
        <v>109651</v>
      </c>
      <c r="J46" s="16">
        <v>109651</v>
      </c>
      <c r="K46" s="16">
        <f t="shared" si="4"/>
        <v>0</v>
      </c>
      <c r="L46" s="17">
        <f t="shared" si="5"/>
        <v>0</v>
      </c>
      <c r="M46" s="1"/>
      <c r="O46" s="20"/>
      <c r="P46" s="20"/>
      <c r="Q46" s="20"/>
      <c r="R46" s="20"/>
      <c r="S46" s="20"/>
    </row>
    <row r="47" spans="1:19" ht="15" customHeight="1" x14ac:dyDescent="0.25">
      <c r="A47" s="14" t="s">
        <v>92</v>
      </c>
      <c r="B47" s="14" t="s">
        <v>36</v>
      </c>
      <c r="C47" s="14" t="s">
        <v>36</v>
      </c>
      <c r="D47" s="14" t="s">
        <v>36</v>
      </c>
      <c r="E47" s="15" t="s">
        <v>93</v>
      </c>
      <c r="F47" s="16">
        <v>2384710</v>
      </c>
      <c r="G47" s="16">
        <v>2384710</v>
      </c>
      <c r="H47" s="16">
        <v>2384710</v>
      </c>
      <c r="I47" s="16">
        <v>2453390</v>
      </c>
      <c r="J47" s="16">
        <v>0</v>
      </c>
      <c r="K47" s="16">
        <f t="shared" si="4"/>
        <v>-2453390</v>
      </c>
      <c r="L47" s="17">
        <f t="shared" si="5"/>
        <v>-1</v>
      </c>
      <c r="M47" s="1"/>
      <c r="O47" s="20"/>
      <c r="P47" s="20"/>
      <c r="Q47" s="20"/>
      <c r="R47" s="20"/>
      <c r="S47" s="20"/>
    </row>
    <row r="48" spans="1:19" ht="15" customHeight="1" x14ac:dyDescent="0.25">
      <c r="A48" s="14"/>
      <c r="B48" s="14" t="s">
        <v>115</v>
      </c>
      <c r="C48" s="14" t="s">
        <v>36</v>
      </c>
      <c r="D48" s="14" t="s">
        <v>36</v>
      </c>
      <c r="E48" s="15" t="s">
        <v>116</v>
      </c>
      <c r="F48" s="16">
        <v>2384710</v>
      </c>
      <c r="G48" s="16">
        <v>2384710</v>
      </c>
      <c r="H48" s="16">
        <v>2384710</v>
      </c>
      <c r="I48" s="16">
        <v>2453390</v>
      </c>
      <c r="J48" s="16">
        <v>0</v>
      </c>
      <c r="K48" s="16">
        <f t="shared" si="4"/>
        <v>-2453390</v>
      </c>
      <c r="L48" s="17">
        <f t="shared" si="5"/>
        <v>-1</v>
      </c>
      <c r="M48" s="1"/>
      <c r="O48" s="20"/>
      <c r="P48" s="20"/>
      <c r="Q48" s="20"/>
      <c r="R48" s="20"/>
      <c r="S48" s="20"/>
    </row>
    <row r="49" spans="1:19" ht="15" customHeight="1" x14ac:dyDescent="0.25">
      <c r="A49" s="14" t="s">
        <v>94</v>
      </c>
      <c r="B49" s="14" t="s">
        <v>36</v>
      </c>
      <c r="C49" s="14" t="s">
        <v>36</v>
      </c>
      <c r="D49" s="14" t="s">
        <v>36</v>
      </c>
      <c r="E49" s="15" t="s">
        <v>95</v>
      </c>
      <c r="F49" s="16">
        <v>342414472</v>
      </c>
      <c r="G49" s="16">
        <v>348614472</v>
      </c>
      <c r="H49" s="16">
        <v>132694831</v>
      </c>
      <c r="I49" s="16">
        <v>352276009</v>
      </c>
      <c r="J49" s="16">
        <v>398579705</v>
      </c>
      <c r="K49" s="16">
        <f t="shared" si="4"/>
        <v>46303696</v>
      </c>
      <c r="L49" s="17">
        <f t="shared" si="5"/>
        <v>0.13144152544319304</v>
      </c>
      <c r="M49" s="1"/>
      <c r="O49" s="20"/>
      <c r="P49" s="20"/>
      <c r="Q49" s="20"/>
      <c r="R49" s="20"/>
      <c r="S49" s="20"/>
    </row>
    <row r="50" spans="1:19" ht="15" customHeight="1" x14ac:dyDescent="0.25">
      <c r="A50" s="14" t="s">
        <v>36</v>
      </c>
      <c r="B50" s="14" t="s">
        <v>14</v>
      </c>
      <c r="C50" s="14" t="s">
        <v>36</v>
      </c>
      <c r="D50" s="14" t="s">
        <v>36</v>
      </c>
      <c r="E50" s="15" t="s">
        <v>96</v>
      </c>
      <c r="F50" s="16">
        <v>342414472</v>
      </c>
      <c r="G50" s="16">
        <v>342414472</v>
      </c>
      <c r="H50" s="16">
        <v>132694831</v>
      </c>
      <c r="I50" s="16">
        <v>352276009</v>
      </c>
      <c r="J50" s="16">
        <v>398579705</v>
      </c>
      <c r="K50" s="16">
        <f t="shared" si="4"/>
        <v>46303696</v>
      </c>
      <c r="L50" s="17">
        <f t="shared" si="5"/>
        <v>0.13144152544319304</v>
      </c>
      <c r="M50" s="1"/>
      <c r="O50" s="20"/>
      <c r="P50" s="20"/>
      <c r="Q50" s="20"/>
      <c r="R50" s="20"/>
      <c r="S50" s="20"/>
    </row>
    <row r="51" spans="1:19" ht="15" customHeight="1" x14ac:dyDescent="0.25">
      <c r="A51" s="14" t="s">
        <v>36</v>
      </c>
      <c r="B51" s="14" t="s">
        <v>36</v>
      </c>
      <c r="C51" s="14" t="s">
        <v>97</v>
      </c>
      <c r="D51" s="14" t="s">
        <v>36</v>
      </c>
      <c r="E51" s="15" t="s">
        <v>98</v>
      </c>
      <c r="F51" s="16">
        <v>91502614</v>
      </c>
      <c r="G51" s="16">
        <v>91502614</v>
      </c>
      <c r="H51" s="16">
        <v>33990495</v>
      </c>
      <c r="I51" s="16">
        <v>94137889</v>
      </c>
      <c r="J51" s="16">
        <v>112568319</v>
      </c>
      <c r="K51" s="16">
        <f t="shared" si="4"/>
        <v>18430430</v>
      </c>
      <c r="L51" s="17">
        <f t="shared" si="5"/>
        <v>0.19578121196237999</v>
      </c>
      <c r="M51" s="1"/>
      <c r="O51" s="20"/>
      <c r="P51" s="20"/>
      <c r="Q51" s="20"/>
      <c r="R51" s="20"/>
      <c r="S51" s="20"/>
    </row>
    <row r="52" spans="1:19" ht="15" customHeight="1" x14ac:dyDescent="0.25">
      <c r="A52" s="14" t="s">
        <v>36</v>
      </c>
      <c r="B52" s="14" t="s">
        <v>36</v>
      </c>
      <c r="C52" s="14" t="s">
        <v>99</v>
      </c>
      <c r="D52" s="14" t="s">
        <v>36</v>
      </c>
      <c r="E52" s="15" t="s">
        <v>100</v>
      </c>
      <c r="F52" s="16">
        <v>191230540</v>
      </c>
      <c r="G52" s="16">
        <v>191230540</v>
      </c>
      <c r="H52" s="16">
        <v>76580603</v>
      </c>
      <c r="I52" s="16">
        <v>196737980</v>
      </c>
      <c r="J52" s="16">
        <v>215183600</v>
      </c>
      <c r="K52" s="16">
        <f t="shared" si="4"/>
        <v>18445620</v>
      </c>
      <c r="L52" s="17">
        <f t="shared" si="5"/>
        <v>9.3757290788489336E-2</v>
      </c>
      <c r="M52" s="1"/>
      <c r="O52" s="20"/>
      <c r="P52" s="20"/>
      <c r="Q52" s="20"/>
      <c r="R52" s="20"/>
      <c r="S52" s="20"/>
    </row>
    <row r="53" spans="1:19" ht="15" customHeight="1" x14ac:dyDescent="0.25">
      <c r="A53" s="14" t="s">
        <v>36</v>
      </c>
      <c r="B53" s="14" t="s">
        <v>36</v>
      </c>
      <c r="C53" s="14" t="s">
        <v>101</v>
      </c>
      <c r="D53" s="14" t="s">
        <v>36</v>
      </c>
      <c r="E53" s="15" t="s">
        <v>102</v>
      </c>
      <c r="F53" s="16">
        <v>27806000</v>
      </c>
      <c r="G53" s="16">
        <v>27806000</v>
      </c>
      <c r="H53" s="16">
        <v>18432954</v>
      </c>
      <c r="I53" s="16">
        <v>28606813</v>
      </c>
      <c r="J53" s="16">
        <v>37294711</v>
      </c>
      <c r="K53" s="16">
        <f t="shared" si="4"/>
        <v>8687898</v>
      </c>
      <c r="L53" s="17">
        <f t="shared" si="5"/>
        <v>0.30370031083154914</v>
      </c>
      <c r="M53" s="1"/>
      <c r="O53" s="20"/>
      <c r="P53" s="20"/>
      <c r="Q53" s="20"/>
      <c r="R53" s="20"/>
      <c r="S53" s="20"/>
    </row>
    <row r="54" spans="1:19" ht="15" customHeight="1" x14ac:dyDescent="0.25">
      <c r="A54" s="14" t="s">
        <v>36</v>
      </c>
      <c r="B54" s="14" t="s">
        <v>36</v>
      </c>
      <c r="C54" s="14" t="s">
        <v>103</v>
      </c>
      <c r="D54" s="14" t="s">
        <v>36</v>
      </c>
      <c r="E54" s="15" t="s">
        <v>104</v>
      </c>
      <c r="F54" s="16">
        <v>785000</v>
      </c>
      <c r="G54" s="16">
        <v>785000</v>
      </c>
      <c r="H54" s="16">
        <v>369020</v>
      </c>
      <c r="I54" s="16">
        <v>807608</v>
      </c>
      <c r="J54" s="16">
        <v>1134906</v>
      </c>
      <c r="K54" s="16">
        <f t="shared" si="4"/>
        <v>327298</v>
      </c>
      <c r="L54" s="17">
        <f t="shared" si="5"/>
        <v>0.4052683975394003</v>
      </c>
      <c r="M54" s="1"/>
      <c r="O54" s="20"/>
      <c r="P54" s="20"/>
      <c r="Q54" s="20"/>
      <c r="R54" s="20"/>
      <c r="S54" s="20"/>
    </row>
    <row r="55" spans="1:19" ht="15" customHeight="1" x14ac:dyDescent="0.25">
      <c r="A55" s="14" t="s">
        <v>36</v>
      </c>
      <c r="B55" s="14" t="s">
        <v>36</v>
      </c>
      <c r="C55" s="14" t="s">
        <v>105</v>
      </c>
      <c r="D55" s="14" t="s">
        <v>36</v>
      </c>
      <c r="E55" s="15" t="s">
        <v>106</v>
      </c>
      <c r="F55" s="16">
        <v>31090318</v>
      </c>
      <c r="G55" s="16">
        <v>31090318</v>
      </c>
      <c r="H55" s="16">
        <v>3321759</v>
      </c>
      <c r="I55" s="16">
        <v>31985719</v>
      </c>
      <c r="J55" s="16">
        <v>32398169</v>
      </c>
      <c r="K55" s="16">
        <f t="shared" si="4"/>
        <v>412450</v>
      </c>
      <c r="L55" s="17">
        <f t="shared" si="5"/>
        <v>1.2894817215145297E-2</v>
      </c>
      <c r="M55" s="1"/>
      <c r="O55" s="20"/>
      <c r="P55" s="20"/>
      <c r="Q55" s="20"/>
      <c r="R55" s="20"/>
      <c r="S55" s="20"/>
    </row>
    <row r="56" spans="1:19" ht="15" customHeight="1" x14ac:dyDescent="0.25">
      <c r="A56" s="14" t="s">
        <v>36</v>
      </c>
      <c r="B56" s="14" t="s">
        <v>72</v>
      </c>
      <c r="C56" s="14" t="s">
        <v>36</v>
      </c>
      <c r="D56" s="14" t="s">
        <v>36</v>
      </c>
      <c r="E56" s="15" t="s">
        <v>79</v>
      </c>
      <c r="F56" s="16">
        <v>0</v>
      </c>
      <c r="G56" s="16">
        <v>6200000</v>
      </c>
      <c r="H56" s="16">
        <v>0</v>
      </c>
      <c r="I56" s="16">
        <v>0</v>
      </c>
      <c r="J56" s="16">
        <v>0</v>
      </c>
      <c r="K56" s="16">
        <f t="shared" si="4"/>
        <v>0</v>
      </c>
      <c r="L56" s="17" t="s">
        <v>119</v>
      </c>
      <c r="M56" s="1"/>
      <c r="O56" s="20"/>
      <c r="P56" s="20"/>
      <c r="Q56" s="20"/>
      <c r="R56" s="20"/>
      <c r="S56" s="20"/>
    </row>
    <row r="57" spans="1:19" ht="15" customHeight="1" x14ac:dyDescent="0.25">
      <c r="A57" s="14"/>
      <c r="B57" s="14"/>
      <c r="C57" s="14" t="s">
        <v>117</v>
      </c>
      <c r="D57" s="14" t="s">
        <v>36</v>
      </c>
      <c r="E57" s="15" t="s">
        <v>118</v>
      </c>
      <c r="F57" s="16">
        <v>0</v>
      </c>
      <c r="G57" s="16">
        <v>6200000</v>
      </c>
      <c r="H57" s="16">
        <v>0</v>
      </c>
      <c r="I57" s="16">
        <v>0</v>
      </c>
      <c r="J57" s="16">
        <v>0</v>
      </c>
      <c r="K57" s="16">
        <f t="shared" si="4"/>
        <v>0</v>
      </c>
      <c r="L57" s="17" t="s">
        <v>119</v>
      </c>
      <c r="M57" s="1"/>
      <c r="O57" s="20"/>
      <c r="P57" s="20"/>
      <c r="Q57" s="20"/>
      <c r="R57" s="20"/>
      <c r="S57" s="20"/>
    </row>
    <row r="58" spans="1:19" ht="15" customHeight="1" x14ac:dyDescent="0.25">
      <c r="A58" s="14" t="s">
        <v>107</v>
      </c>
      <c r="B58" s="14" t="s">
        <v>36</v>
      </c>
      <c r="C58" s="14" t="s">
        <v>36</v>
      </c>
      <c r="D58" s="14" t="s">
        <v>36</v>
      </c>
      <c r="E58" s="15" t="s">
        <v>108</v>
      </c>
      <c r="F58" s="16">
        <v>10</v>
      </c>
      <c r="G58" s="16">
        <v>10</v>
      </c>
      <c r="H58" s="16">
        <v>14298300</v>
      </c>
      <c r="I58" s="16">
        <v>10</v>
      </c>
      <c r="J58" s="16">
        <v>10</v>
      </c>
      <c r="K58" s="16">
        <f t="shared" si="4"/>
        <v>0</v>
      </c>
      <c r="L58" s="17">
        <f t="shared" si="5"/>
        <v>0</v>
      </c>
      <c r="M58" s="1"/>
      <c r="O58" s="20"/>
      <c r="P58" s="20"/>
      <c r="Q58" s="20"/>
      <c r="R58" s="20"/>
      <c r="S58" s="20"/>
    </row>
    <row r="59" spans="1:19" ht="15" customHeight="1" x14ac:dyDescent="0.25">
      <c r="A59" s="14" t="s">
        <v>36</v>
      </c>
      <c r="B59" s="14" t="s">
        <v>109</v>
      </c>
      <c r="C59" s="14" t="s">
        <v>36</v>
      </c>
      <c r="D59" s="14" t="s">
        <v>36</v>
      </c>
      <c r="E59" s="15" t="s">
        <v>110</v>
      </c>
      <c r="F59" s="16">
        <v>10</v>
      </c>
      <c r="G59" s="16">
        <v>10</v>
      </c>
      <c r="H59" s="16">
        <v>14298300</v>
      </c>
      <c r="I59" s="16">
        <v>10</v>
      </c>
      <c r="J59" s="16">
        <v>10</v>
      </c>
      <c r="K59" s="16">
        <f t="shared" si="4"/>
        <v>0</v>
      </c>
      <c r="L59" s="17">
        <f t="shared" si="5"/>
        <v>0</v>
      </c>
      <c r="M59" s="1"/>
      <c r="O59" s="20"/>
      <c r="P59" s="20"/>
      <c r="Q59" s="20"/>
      <c r="R59" s="20"/>
      <c r="S59" s="20"/>
    </row>
    <row r="60" spans="1:19" ht="15" customHeight="1" x14ac:dyDescent="0.25">
      <c r="A60" s="49" t="s">
        <v>111</v>
      </c>
      <c r="B60" s="49" t="s">
        <v>36</v>
      </c>
      <c r="C60" s="49" t="s">
        <v>36</v>
      </c>
      <c r="D60" s="49" t="s">
        <v>36</v>
      </c>
      <c r="E60" s="50" t="s">
        <v>112</v>
      </c>
      <c r="F60" s="51">
        <v>0</v>
      </c>
      <c r="G60" s="51">
        <v>0</v>
      </c>
      <c r="H60" s="51">
        <v>0</v>
      </c>
      <c r="I60" s="51">
        <v>0</v>
      </c>
      <c r="J60" s="51">
        <v>10</v>
      </c>
      <c r="K60" s="51">
        <f t="shared" si="4"/>
        <v>10</v>
      </c>
      <c r="L60" s="52" t="s">
        <v>119</v>
      </c>
      <c r="M60" s="1"/>
      <c r="O60" s="20"/>
      <c r="P60" s="20"/>
      <c r="Q60" s="20"/>
      <c r="R60" s="20"/>
      <c r="S60" s="20"/>
    </row>
    <row r="61" spans="1:1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9" ht="15" customHeight="1" x14ac:dyDescent="0.25">
      <c r="A62" s="31" t="s">
        <v>113</v>
      </c>
      <c r="B62" s="32"/>
      <c r="C62" s="32"/>
      <c r="D62" s="32"/>
      <c r="E62" s="32"/>
      <c r="F62" s="18">
        <v>517745666</v>
      </c>
      <c r="G62" s="18">
        <v>519535562</v>
      </c>
      <c r="H62" s="18">
        <v>229156258</v>
      </c>
      <c r="I62" s="18">
        <v>532656739</v>
      </c>
      <c r="J62" s="18">
        <v>552128991</v>
      </c>
      <c r="K62" s="18">
        <v>19472252</v>
      </c>
      <c r="L62" s="19">
        <v>3.6556849044202179E-2</v>
      </c>
      <c r="M62" s="1"/>
      <c r="O62" s="20"/>
      <c r="P62" s="20"/>
      <c r="Q62" s="20"/>
      <c r="R62" s="20"/>
      <c r="S62" s="20"/>
    </row>
    <row r="63" spans="1:19" ht="15" customHeight="1" x14ac:dyDescent="0.25">
      <c r="A63" s="33" t="s">
        <v>114</v>
      </c>
      <c r="B63" s="34"/>
      <c r="C63" s="34"/>
      <c r="D63" s="34"/>
      <c r="E63" s="34"/>
      <c r="F63" s="34"/>
      <c r="G63" s="34"/>
      <c r="H63" s="34"/>
      <c r="I63" s="34"/>
      <c r="J63" s="34"/>
      <c r="K63" s="1"/>
      <c r="L63" s="1"/>
      <c r="M63" s="1"/>
    </row>
    <row r="64" spans="1:19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</sheetData>
  <mergeCells count="18">
    <mergeCell ref="K10:K11"/>
    <mergeCell ref="L10:L11"/>
    <mergeCell ref="A62:E62"/>
    <mergeCell ref="A63:J6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2026-09-28T19:14:25Z</dcterms:created>
  <dcterms:modified xsi:type="dcterms:W3CDTF">2026-09-29T12:34:30Z</dcterms:modified>
</cp:coreProperties>
</file>