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5874337A-A5C4-4B96-9C26-6A9B6D2AE0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analitico'!$A$1:$L$43</definedName>
    <definedName name="JR_PAGE_ANCHOR_0_1">'cuadro Comparativo analitico'!$A$1</definedName>
    <definedName name="_xlnm.Print_Titles" localSheetId="0">'cuadro Comparativo analitico'!$8:$11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0" i="1" l="1"/>
  <c r="L30" i="1" s="1"/>
  <c r="K31" i="1"/>
  <c r="K32" i="1"/>
  <c r="K33" i="1"/>
  <c r="L33" i="1" s="1"/>
  <c r="K34" i="1"/>
  <c r="L34" i="1" s="1"/>
  <c r="K35" i="1"/>
  <c r="L35" i="1" s="1"/>
  <c r="K36" i="1"/>
  <c r="K37" i="1"/>
  <c r="K38" i="1"/>
  <c r="K39" i="1"/>
  <c r="L39" i="1" s="1"/>
  <c r="K40" i="1"/>
  <c r="L40" i="1"/>
  <c r="L38" i="1"/>
  <c r="L37" i="1"/>
  <c r="L36" i="1"/>
  <c r="L32" i="1"/>
  <c r="L31" i="1"/>
  <c r="K18" i="1"/>
  <c r="L18" i="1" s="1"/>
  <c r="K19" i="1"/>
  <c r="L19" i="1" s="1"/>
  <c r="K20" i="1"/>
  <c r="L20" i="1" s="1"/>
  <c r="K21" i="1"/>
  <c r="L21" i="1" s="1"/>
  <c r="K22" i="1"/>
  <c r="L22" i="1" s="1"/>
  <c r="K23" i="1"/>
  <c r="L23" i="1" s="1"/>
  <c r="K24" i="1"/>
  <c r="L24" i="1" s="1"/>
  <c r="K25" i="1"/>
  <c r="L25" i="1" s="1"/>
  <c r="K26" i="1"/>
  <c r="L26" i="1" s="1"/>
  <c r="K13" i="1"/>
  <c r="L13" i="1" s="1"/>
  <c r="K14" i="1"/>
  <c r="L14" i="1" s="1"/>
  <c r="K15" i="1"/>
  <c r="L15" i="1" s="1"/>
  <c r="K29" i="1"/>
  <c r="L29" i="1" s="1"/>
  <c r="K28" i="1"/>
  <c r="L28" i="1" s="1"/>
  <c r="K27" i="1"/>
  <c r="L27" i="1" s="1"/>
  <c r="K17" i="1"/>
  <c r="L17" i="1" s="1"/>
  <c r="K16" i="1"/>
  <c r="L16" i="1" s="1"/>
  <c r="K12" i="1"/>
  <c r="L12" i="1" s="1"/>
</calcChain>
</file>

<file path=xl/sharedStrings.xml><?xml version="1.0" encoding="utf-8"?>
<sst xmlns="http://schemas.openxmlformats.org/spreadsheetml/2006/main" count="188" uniqueCount="85">
  <si>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</si>
  <si>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</si>
  <si>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</si>
  <si>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</si>
  <si>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</si>
  <si>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SALUD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</si>
  <si>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</si>
  <si>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16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</si>
  <si>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</si>
  <si>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CENTRAL DE ABASTECIMIENTO DEL SISTEMA NACIONAL DE SERVICIOS DE SALUD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</si>
  <si>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</si>
  <si>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</si>
  <si>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</si>
  <si>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</si>
  <si>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</si>
  <si>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</si>
  <si>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</si>
  <si>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</si>
  <si>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</si>
  <si>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SubA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</si>
  <si>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</si>
  <si>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</si>
  <si>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</si>
  <si>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</si>
  <si>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</si>
  <si>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</si>
  <si>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</si>
  <si>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</si>
  <si>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LEY DE PPTOS AÑO 2026  (Inicial + Reajuste + Leyes Especiales + Ajustes)</t>
    </r>
  </si>
  <si>
    <r>
      <rPr>
        <b/>
        <sz val="10"/>
        <rFont val="Times New Roman"/>
        <family val="1"/>
      </rPr>
      <t>PRESUPUESTO VIGENTE AÑO 2026 A AGOSTO</t>
    </r>
  </si>
  <si>
    <r>
      <rPr>
        <b/>
        <sz val="10"/>
        <rFont val="Times New Roman"/>
        <family val="1"/>
      </rPr>
      <t>EJECUCIÓN AÑO 2026 AL 31 DE AGOSTO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</si>
  <si>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</si>
  <si>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Variación monto $ (5) - (4)</t>
    </r>
  </si>
  <si>
    <r>
      <rPr>
        <b/>
        <sz val="10"/>
        <rFont val="Times New Roman"/>
        <family val="1"/>
      </rPr>
      <t xml:space="preserve">   Variación %    (6) / (4)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</si>
  <si>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</si>
  <si>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</si>
  <si>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</si>
  <si>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</si>
  <si>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</si>
  <si>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</si>
  <si>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Del Gobierno Central</t>
    </r>
  </si>
  <si>
    <r>
      <rPr>
        <sz val="10"/>
        <rFont val="Times New Roman"/>
        <family val="1"/>
      </rPr>
      <t>201</t>
    </r>
  </si>
  <si>
    <r>
      <rPr>
        <sz val="10"/>
        <rFont val="Times New Roman"/>
        <family val="1"/>
      </rPr>
      <t>Recuperación de Licencias Médicas - FONASA</t>
    </r>
  </si>
  <si>
    <r>
      <rPr>
        <sz val="10"/>
        <rFont val="Times New Roman"/>
        <family val="1"/>
      </rPr>
      <t>06</t>
    </r>
  </si>
  <si>
    <r>
      <rPr>
        <sz val="10"/>
        <rFont val="Times New Roman"/>
        <family val="1"/>
      </rPr>
      <t>RENTAS DE LA PROPIEDAD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</si>
  <si>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</si>
  <si>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INGRESOS DE OPERACIÓN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</si>
  <si>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</si>
  <si>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</si>
  <si>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Recuperaciones y Reembolsos por Licencias Médicas</t>
    </r>
  </si>
  <si>
    <r>
      <rPr>
        <sz val="10"/>
        <rFont val="Times New Roman"/>
        <family val="1"/>
      </rPr>
      <t>Multas y Sanciones Pecuniarias</t>
    </r>
  </si>
  <si>
    <r>
      <rPr>
        <sz val="10"/>
        <rFont val="Times New Roman"/>
        <family val="1"/>
      </rPr>
      <t>99</t>
    </r>
  </si>
  <si>
    <r>
      <rPr>
        <sz val="10"/>
        <rFont val="Times New Roman"/>
        <family val="1"/>
      </rPr>
      <t>Otros</t>
    </r>
  </si>
  <si>
    <r>
      <rPr>
        <sz val="10"/>
        <rFont val="Times New Roman"/>
        <family val="1"/>
      </rPr>
      <t>10</t>
    </r>
  </si>
  <si>
    <r>
      <rPr>
        <sz val="10"/>
        <rFont val="Times New Roman"/>
        <family val="1"/>
      </rPr>
      <t>VENTA DE ACTIVOS NO FINANCIEROS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</si>
  <si>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</si>
  <si>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Vehículos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</si>
  <si>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</si>
  <si>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</si>
  <si>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Ingresos por Percibir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</si>
  <si>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</si>
  <si>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</si>
  <si>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</si>
  <si>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</si>
  <si>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GASTOS EN PERSONAL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</si>
  <si>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</si>
  <si>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</si>
  <si>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23</t>
    </r>
  </si>
  <si>
    <r>
      <rPr>
        <sz val="10"/>
        <rFont val="Times New Roman"/>
        <family val="1"/>
      </rPr>
      <t>PRESTACIONES DE SEGURIDAD SOCIAL</t>
    </r>
  </si>
  <si>
    <r>
      <rPr>
        <sz val="10"/>
        <rFont val="Times New Roman"/>
        <family val="1"/>
      </rPr>
      <t>Prestaciones Sociales del Empleador</t>
    </r>
  </si>
  <si>
    <r>
      <rPr>
        <sz val="10"/>
        <rFont val="Times New Roman"/>
        <family val="1"/>
      </rPr>
      <t>001</t>
    </r>
  </si>
  <si>
    <r>
      <rPr>
        <sz val="10"/>
        <rFont val="Times New Roman"/>
        <family val="1"/>
      </rPr>
      <t>Indemnización de Cargo Fiscal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</si>
  <si>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</si>
  <si>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INTEGROS AL FISCO</t>
    </r>
  </si>
  <si>
    <r>
      <rPr>
        <sz val="10"/>
        <rFont val="Times New Roman"/>
        <family val="1"/>
      </rPr>
      <t>Impuestos</t>
    </r>
  </si>
  <si>
    <r>
      <rPr>
        <sz val="10"/>
        <rFont val="Times New Roman"/>
        <family val="1"/>
      </rPr>
      <t>Otros Integros al Fisco</t>
    </r>
  </si>
  <si>
    <r>
      <rPr>
        <sz val="10"/>
        <rFont val="Times New Roman"/>
        <family val="1"/>
      </rPr>
      <t>29</t>
    </r>
  </si>
  <si>
    <r>
      <rPr>
        <sz val="10"/>
        <rFont val="Times New Roman"/>
        <family val="1"/>
      </rPr>
      <t>ADQUISICIÓN DE ACTIVOS NO FINANCIEROS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</si>
  <si>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</si>
  <si>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</si>
  <si>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Deuda Flotante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</si>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</sst>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</fonts>
  <fills count="4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3" fontId="2" fillId="40" borderId="9" xfId="0" applyNumberFormat="1" applyFont="1" applyFill="1" applyBorder="1" applyAlignment="1">
      <alignment horizontal="right" vertical="center" wrapText="1"/>
    </xf>
    <xf numFmtId="164" fontId="2" fillId="41" borderId="9" xfId="0" applyNumberFormat="1" applyFont="1" applyFill="1" applyBorder="1" applyAlignment="1">
      <alignment horizontal="right" vertical="center" wrapText="1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38" borderId="9" xfId="0" applyFont="1" applyFill="1" applyBorder="1" applyAlignment="1">
      <alignment horizontal="left" vertical="top" wrapText="1"/>
    </xf>
    <xf numFmtId="0" fontId="2" fillId="39" borderId="9" xfId="0" applyFont="1" applyFill="1" applyBorder="1" applyAlignment="1" applyProtection="1">
      <alignment horizontal="left" vertical="top" wrapText="1"/>
      <protection locked="0"/>
    </xf>
    <xf numFmtId="0" fontId="4" fillId="42" borderId="1" xfId="0" applyFont="1" applyFill="1" applyBorder="1" applyAlignment="1">
      <alignment horizontal="left" wrapText="1"/>
    </xf>
    <xf numFmtId="0" fontId="4" fillId="43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34" borderId="13" xfId="0" applyFont="1" applyFill="1" applyBorder="1" applyAlignment="1">
      <alignment horizontal="center" vertical="top" wrapText="1"/>
    </xf>
    <xf numFmtId="0" fontId="3" fillId="35" borderId="13" xfId="0" applyFont="1" applyFill="1" applyBorder="1" applyAlignment="1">
      <alignment horizontal="left" vertical="top" wrapText="1"/>
    </xf>
    <xf numFmtId="3" fontId="3" fillId="36" borderId="13" xfId="0" applyNumberFormat="1" applyFont="1" applyFill="1" applyBorder="1" applyAlignment="1">
      <alignment horizontal="right" vertical="top" wrapText="1"/>
    </xf>
    <xf numFmtId="164" fontId="3" fillId="37" borderId="13" xfId="0" applyNumberFormat="1" applyFont="1" applyFill="1" applyBorder="1" applyAlignment="1">
      <alignment horizontal="right" vertical="top" wrapText="1"/>
    </xf>
    <xf numFmtId="0" fontId="3" fillId="34" borderId="14" xfId="0" applyFont="1" applyFill="1" applyBorder="1" applyAlignment="1">
      <alignment horizontal="center" vertical="top" wrapText="1"/>
    </xf>
    <xf numFmtId="0" fontId="3" fillId="35" borderId="14" xfId="0" applyFont="1" applyFill="1" applyBorder="1" applyAlignment="1">
      <alignment horizontal="left" vertical="top" wrapText="1"/>
    </xf>
    <xf numFmtId="3" fontId="3" fillId="36" borderId="14" xfId="0" applyNumberFormat="1" applyFont="1" applyFill="1" applyBorder="1" applyAlignment="1">
      <alignment horizontal="right" vertical="top" wrapText="1"/>
    </xf>
    <xf numFmtId="164" fontId="3" fillId="37" borderId="14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44"/>
  <sheetViews>
    <sheetView tabSelected="1" view="pageBreakPreview" topLeftCell="A13" zoomScale="98" zoomScaleNormal="100" zoomScaleSheetLayoutView="98" workbookViewId="0">
      <selection activeCell="O25" sqref="O25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3" ht="17.100000000000001" customHeight="1" x14ac:dyDescent="0.25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1"/>
      <c r="L1" s="1"/>
      <c r="M1" s="1"/>
    </row>
    <row r="2" spans="1:13" ht="17.100000000000001" customHeight="1" x14ac:dyDescent="0.25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1"/>
      <c r="L2" s="1"/>
      <c r="M2" s="1"/>
    </row>
    <row r="3" spans="1:13" ht="15" customHeight="1" x14ac:dyDescent="0.25">
      <c r="A3" s="38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40" t="s">
        <v>4</v>
      </c>
      <c r="B5" s="41"/>
      <c r="C5" s="42" t="s">
        <v>5</v>
      </c>
      <c r="D5" s="43"/>
      <c r="E5" s="43"/>
      <c r="F5" s="43"/>
      <c r="G5" s="43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26" t="s">
        <v>8</v>
      </c>
      <c r="B6" s="27"/>
      <c r="C6" s="28" t="s">
        <v>9</v>
      </c>
      <c r="D6" s="29"/>
      <c r="E6" s="29"/>
      <c r="F6" s="29"/>
      <c r="G6" s="29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30" t="s">
        <v>12</v>
      </c>
      <c r="B7" s="31"/>
      <c r="C7" s="32" t="s">
        <v>9</v>
      </c>
      <c r="D7" s="33"/>
      <c r="E7" s="33"/>
      <c r="F7" s="33"/>
      <c r="G7" s="33"/>
      <c r="H7" s="1"/>
      <c r="I7" s="2" t="s">
        <v>13</v>
      </c>
      <c r="J7" s="2" t="s">
        <v>14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15</v>
      </c>
      <c r="I8" s="1"/>
      <c r="J8" s="1"/>
      <c r="K8" s="1"/>
      <c r="L8" s="1"/>
      <c r="M8" s="1"/>
    </row>
    <row r="9" spans="1:13" ht="15" customHeight="1" x14ac:dyDescent="0.25">
      <c r="A9" s="34" t="s">
        <v>16</v>
      </c>
      <c r="B9" s="34" t="s">
        <v>17</v>
      </c>
      <c r="C9" s="34" t="s">
        <v>18</v>
      </c>
      <c r="D9" s="34" t="s">
        <v>19</v>
      </c>
      <c r="E9" s="34" t="s">
        <v>20</v>
      </c>
      <c r="F9" s="4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1"/>
    </row>
    <row r="10" spans="1:13" ht="80.099999999999994" customHeight="1" x14ac:dyDescent="0.25">
      <c r="A10" s="35"/>
      <c r="B10" s="35"/>
      <c r="C10" s="35"/>
      <c r="D10" s="35"/>
      <c r="E10" s="35"/>
      <c r="F10" s="6" t="s">
        <v>28</v>
      </c>
      <c r="G10" s="7" t="s">
        <v>29</v>
      </c>
      <c r="H10" s="7" t="s">
        <v>30</v>
      </c>
      <c r="I10" s="7" t="s">
        <v>28</v>
      </c>
      <c r="J10" s="7" t="s">
        <v>31</v>
      </c>
      <c r="K10" s="20" t="s">
        <v>32</v>
      </c>
      <c r="L10" s="20" t="s">
        <v>33</v>
      </c>
      <c r="M10" s="1"/>
    </row>
    <row r="11" spans="1:13" ht="30" customHeight="1" x14ac:dyDescent="0.25">
      <c r="A11" s="35"/>
      <c r="B11" s="35"/>
      <c r="C11" s="35"/>
      <c r="D11" s="35"/>
      <c r="E11" s="35"/>
      <c r="F11" s="9" t="s">
        <v>34</v>
      </c>
      <c r="G11" s="8" t="s">
        <v>34</v>
      </c>
      <c r="H11" s="8" t="s">
        <v>34</v>
      </c>
      <c r="I11" s="8" t="s">
        <v>35</v>
      </c>
      <c r="J11" s="8" t="s">
        <v>35</v>
      </c>
      <c r="K11" s="21"/>
      <c r="L11" s="21"/>
      <c r="M11" s="1"/>
    </row>
    <row r="12" spans="1:13" ht="15" customHeight="1" x14ac:dyDescent="0.25">
      <c r="A12" s="10" t="s">
        <v>36</v>
      </c>
      <c r="B12" s="10" t="s">
        <v>36</v>
      </c>
      <c r="C12" s="10" t="s">
        <v>36</v>
      </c>
      <c r="D12" s="10" t="s">
        <v>36</v>
      </c>
      <c r="E12" s="11" t="s">
        <v>37</v>
      </c>
      <c r="F12" s="12">
        <v>15829170</v>
      </c>
      <c r="G12" s="12">
        <v>16078689</v>
      </c>
      <c r="H12" s="12">
        <v>115739526</v>
      </c>
      <c r="I12" s="12">
        <v>16285051</v>
      </c>
      <c r="J12" s="12">
        <v>19810086</v>
      </c>
      <c r="K12" s="12">
        <f>J12-I12</f>
        <v>3525035</v>
      </c>
      <c r="L12" s="13">
        <f>(K12/I12)</f>
        <v>0.21645833347405544</v>
      </c>
      <c r="M12" s="1"/>
    </row>
    <row r="13" spans="1:13" ht="15" customHeight="1" x14ac:dyDescent="0.25">
      <c r="A13" s="14" t="s">
        <v>11</v>
      </c>
      <c r="B13" s="14" t="s">
        <v>36</v>
      </c>
      <c r="C13" s="14" t="s">
        <v>36</v>
      </c>
      <c r="D13" s="14" t="s">
        <v>36</v>
      </c>
      <c r="E13" s="15" t="s">
        <v>38</v>
      </c>
      <c r="F13" s="16">
        <v>10</v>
      </c>
      <c r="G13" s="16">
        <v>10</v>
      </c>
      <c r="H13" s="16">
        <v>39814</v>
      </c>
      <c r="I13" s="16">
        <v>10</v>
      </c>
      <c r="J13" s="16">
        <v>10</v>
      </c>
      <c r="K13" s="16">
        <f t="shared" ref="K13:K15" si="0">J13-I13</f>
        <v>0</v>
      </c>
      <c r="L13" s="17">
        <f t="shared" ref="L13:L15" si="1">(K13/I13)</f>
        <v>0</v>
      </c>
      <c r="M13" s="1"/>
    </row>
    <row r="14" spans="1:13" ht="15" customHeight="1" x14ac:dyDescent="0.25">
      <c r="A14" s="14" t="s">
        <v>36</v>
      </c>
      <c r="B14" s="14" t="s">
        <v>39</v>
      </c>
      <c r="C14" s="14" t="s">
        <v>36</v>
      </c>
      <c r="D14" s="14" t="s">
        <v>36</v>
      </c>
      <c r="E14" s="15" t="s">
        <v>40</v>
      </c>
      <c r="F14" s="16">
        <v>10</v>
      </c>
      <c r="G14" s="16">
        <v>10</v>
      </c>
      <c r="H14" s="16">
        <v>39814</v>
      </c>
      <c r="I14" s="16">
        <v>10</v>
      </c>
      <c r="J14" s="16">
        <v>10</v>
      </c>
      <c r="K14" s="16">
        <f t="shared" si="0"/>
        <v>0</v>
      </c>
      <c r="L14" s="17">
        <f t="shared" si="1"/>
        <v>0</v>
      </c>
      <c r="M14" s="1"/>
    </row>
    <row r="15" spans="1:13" ht="15" customHeight="1" x14ac:dyDescent="0.25">
      <c r="A15" s="14" t="s">
        <v>36</v>
      </c>
      <c r="B15" s="14" t="s">
        <v>36</v>
      </c>
      <c r="C15" s="14" t="s">
        <v>41</v>
      </c>
      <c r="D15" s="14" t="s">
        <v>36</v>
      </c>
      <c r="E15" s="15" t="s">
        <v>42</v>
      </c>
      <c r="F15" s="16">
        <v>10</v>
      </c>
      <c r="G15" s="16">
        <v>10</v>
      </c>
      <c r="H15" s="16">
        <v>39814</v>
      </c>
      <c r="I15" s="16">
        <v>10</v>
      </c>
      <c r="J15" s="16">
        <v>10</v>
      </c>
      <c r="K15" s="16">
        <f t="shared" si="0"/>
        <v>0</v>
      </c>
      <c r="L15" s="17">
        <f t="shared" si="1"/>
        <v>0</v>
      </c>
      <c r="M15" s="1"/>
    </row>
    <row r="16" spans="1:13" ht="15" customHeight="1" x14ac:dyDescent="0.25">
      <c r="A16" s="14" t="s">
        <v>43</v>
      </c>
      <c r="B16" s="14" t="s">
        <v>36</v>
      </c>
      <c r="C16" s="14" t="s">
        <v>36</v>
      </c>
      <c r="D16" s="14" t="s">
        <v>36</v>
      </c>
      <c r="E16" s="15" t="s">
        <v>44</v>
      </c>
      <c r="F16" s="16">
        <v>0</v>
      </c>
      <c r="G16" s="16">
        <v>10</v>
      </c>
      <c r="H16" s="16">
        <v>8264</v>
      </c>
      <c r="I16" s="16">
        <v>0</v>
      </c>
      <c r="J16" s="16">
        <v>10</v>
      </c>
      <c r="K16" s="16">
        <f>J16-I16</f>
        <v>10</v>
      </c>
      <c r="L16" s="17">
        <f>IFERROR((K16/I16),0)</f>
        <v>0</v>
      </c>
      <c r="M16" s="1"/>
    </row>
    <row r="17" spans="1:13" ht="15" customHeight="1" x14ac:dyDescent="0.25">
      <c r="A17" s="14" t="s">
        <v>45</v>
      </c>
      <c r="B17" s="14" t="s">
        <v>36</v>
      </c>
      <c r="C17" s="14" t="s">
        <v>36</v>
      </c>
      <c r="D17" s="14" t="s">
        <v>36</v>
      </c>
      <c r="E17" s="15" t="s">
        <v>46</v>
      </c>
      <c r="F17" s="16">
        <v>14478011</v>
      </c>
      <c r="G17" s="16">
        <v>14247910</v>
      </c>
      <c r="H17" s="16">
        <v>47939557</v>
      </c>
      <c r="I17" s="16">
        <v>14894979</v>
      </c>
      <c r="J17" s="16">
        <v>18419994</v>
      </c>
      <c r="K17" s="16">
        <f>J17-I17</f>
        <v>3525015</v>
      </c>
      <c r="L17" s="17">
        <f>(K17/I17)</f>
        <v>0.23665793687926651</v>
      </c>
      <c r="M17" s="1"/>
    </row>
    <row r="18" spans="1:13" ht="15" customHeight="1" x14ac:dyDescent="0.25">
      <c r="A18" s="14" t="s">
        <v>47</v>
      </c>
      <c r="B18" s="14" t="s">
        <v>36</v>
      </c>
      <c r="C18" s="14" t="s">
        <v>36</v>
      </c>
      <c r="D18" s="14" t="s">
        <v>36</v>
      </c>
      <c r="E18" s="15" t="s">
        <v>48</v>
      </c>
      <c r="F18" s="16">
        <v>196910</v>
      </c>
      <c r="G18" s="16">
        <v>196910</v>
      </c>
      <c r="H18" s="16">
        <v>943158</v>
      </c>
      <c r="I18" s="16">
        <v>202581</v>
      </c>
      <c r="J18" s="16">
        <v>202581</v>
      </c>
      <c r="K18" s="16">
        <f t="shared" ref="K18:K26" si="2">J18-I18</f>
        <v>0</v>
      </c>
      <c r="L18" s="17">
        <f t="shared" ref="L18:L26" si="3">(K18/I18)</f>
        <v>0</v>
      </c>
      <c r="M18" s="1"/>
    </row>
    <row r="19" spans="1:13" ht="27" customHeight="1" x14ac:dyDescent="0.25">
      <c r="A19" s="14" t="s">
        <v>36</v>
      </c>
      <c r="B19" s="14" t="s">
        <v>14</v>
      </c>
      <c r="C19" s="14" t="s">
        <v>36</v>
      </c>
      <c r="D19" s="14" t="s">
        <v>36</v>
      </c>
      <c r="E19" s="15" t="s">
        <v>49</v>
      </c>
      <c r="F19" s="16">
        <v>155171</v>
      </c>
      <c r="G19" s="16">
        <v>155171</v>
      </c>
      <c r="H19" s="16">
        <v>132807</v>
      </c>
      <c r="I19" s="16">
        <v>159640</v>
      </c>
      <c r="J19" s="16">
        <v>159640</v>
      </c>
      <c r="K19" s="16">
        <f t="shared" si="2"/>
        <v>0</v>
      </c>
      <c r="L19" s="17">
        <f t="shared" si="3"/>
        <v>0</v>
      </c>
      <c r="M19" s="1"/>
    </row>
    <row r="20" spans="1:13" ht="15" customHeight="1" x14ac:dyDescent="0.25">
      <c r="A20" s="14" t="s">
        <v>36</v>
      </c>
      <c r="B20" s="14" t="s">
        <v>39</v>
      </c>
      <c r="C20" s="14" t="s">
        <v>36</v>
      </c>
      <c r="D20" s="14" t="s">
        <v>36</v>
      </c>
      <c r="E20" s="15" t="s">
        <v>50</v>
      </c>
      <c r="F20" s="16">
        <v>22024</v>
      </c>
      <c r="G20" s="16">
        <v>22024</v>
      </c>
      <c r="H20" s="16">
        <v>0</v>
      </c>
      <c r="I20" s="16">
        <v>22658</v>
      </c>
      <c r="J20" s="16">
        <v>22658</v>
      </c>
      <c r="K20" s="16">
        <f t="shared" si="2"/>
        <v>0</v>
      </c>
      <c r="L20" s="17">
        <f t="shared" si="3"/>
        <v>0</v>
      </c>
      <c r="M20" s="1"/>
    </row>
    <row r="21" spans="1:13" ht="15" customHeight="1" x14ac:dyDescent="0.25">
      <c r="A21" s="14" t="s">
        <v>36</v>
      </c>
      <c r="B21" s="14" t="s">
        <v>51</v>
      </c>
      <c r="C21" s="14" t="s">
        <v>36</v>
      </c>
      <c r="D21" s="14" t="s">
        <v>36</v>
      </c>
      <c r="E21" s="15" t="s">
        <v>52</v>
      </c>
      <c r="F21" s="16">
        <v>19715</v>
      </c>
      <c r="G21" s="16">
        <v>19715</v>
      </c>
      <c r="H21" s="16">
        <v>810351</v>
      </c>
      <c r="I21" s="16">
        <v>20283</v>
      </c>
      <c r="J21" s="16">
        <v>20283</v>
      </c>
      <c r="K21" s="16">
        <f t="shared" si="2"/>
        <v>0</v>
      </c>
      <c r="L21" s="17">
        <f t="shared" si="3"/>
        <v>0</v>
      </c>
      <c r="M21" s="1"/>
    </row>
    <row r="22" spans="1:13" ht="15" customHeight="1" x14ac:dyDescent="0.25">
      <c r="A22" s="14" t="s">
        <v>53</v>
      </c>
      <c r="B22" s="14" t="s">
        <v>36</v>
      </c>
      <c r="C22" s="14" t="s">
        <v>36</v>
      </c>
      <c r="D22" s="14" t="s">
        <v>36</v>
      </c>
      <c r="E22" s="15" t="s">
        <v>54</v>
      </c>
      <c r="F22" s="16">
        <v>0</v>
      </c>
      <c r="G22" s="16">
        <v>0</v>
      </c>
      <c r="H22" s="16">
        <v>0</v>
      </c>
      <c r="I22" s="16">
        <v>0</v>
      </c>
      <c r="J22" s="16">
        <v>10</v>
      </c>
      <c r="K22" s="16">
        <f t="shared" si="2"/>
        <v>10</v>
      </c>
      <c r="L22" s="17">
        <f>IFERROR((K22/I22),0)</f>
        <v>0</v>
      </c>
      <c r="M22" s="1"/>
    </row>
    <row r="23" spans="1:13" ht="15" customHeight="1" x14ac:dyDescent="0.25">
      <c r="A23" s="14" t="s">
        <v>36</v>
      </c>
      <c r="B23" s="14" t="s">
        <v>55</v>
      </c>
      <c r="C23" s="14" t="s">
        <v>36</v>
      </c>
      <c r="D23" s="14" t="s">
        <v>36</v>
      </c>
      <c r="E23" s="15" t="s">
        <v>56</v>
      </c>
      <c r="F23" s="16">
        <v>0</v>
      </c>
      <c r="G23" s="16">
        <v>0</v>
      </c>
      <c r="H23" s="16">
        <v>0</v>
      </c>
      <c r="I23" s="16">
        <v>0</v>
      </c>
      <c r="J23" s="16">
        <v>10</v>
      </c>
      <c r="K23" s="16">
        <f t="shared" si="2"/>
        <v>10</v>
      </c>
      <c r="L23" s="17">
        <f>IFERROR((K23/I23),0)</f>
        <v>0</v>
      </c>
      <c r="M23" s="1"/>
    </row>
    <row r="24" spans="1:13" ht="15" customHeight="1" x14ac:dyDescent="0.25">
      <c r="A24" s="14" t="s">
        <v>57</v>
      </c>
      <c r="B24" s="14" t="s">
        <v>36</v>
      </c>
      <c r="C24" s="14" t="s">
        <v>36</v>
      </c>
      <c r="D24" s="14" t="s">
        <v>36</v>
      </c>
      <c r="E24" s="15" t="s">
        <v>58</v>
      </c>
      <c r="F24" s="16">
        <v>1154229</v>
      </c>
      <c r="G24" s="16">
        <v>1154229</v>
      </c>
      <c r="H24" s="16">
        <v>66808733</v>
      </c>
      <c r="I24" s="16">
        <v>1187471</v>
      </c>
      <c r="J24" s="16">
        <v>1187471</v>
      </c>
      <c r="K24" s="16">
        <f t="shared" si="2"/>
        <v>0</v>
      </c>
      <c r="L24" s="17">
        <f t="shared" si="3"/>
        <v>0</v>
      </c>
      <c r="M24" s="1"/>
    </row>
    <row r="25" spans="1:13" ht="15" customHeight="1" x14ac:dyDescent="0.25">
      <c r="A25" s="14" t="s">
        <v>36</v>
      </c>
      <c r="B25" s="14" t="s">
        <v>53</v>
      </c>
      <c r="C25" s="14" t="s">
        <v>36</v>
      </c>
      <c r="D25" s="14" t="s">
        <v>36</v>
      </c>
      <c r="E25" s="15" t="s">
        <v>59</v>
      </c>
      <c r="F25" s="16">
        <v>1154229</v>
      </c>
      <c r="G25" s="16">
        <v>1154229</v>
      </c>
      <c r="H25" s="16">
        <v>66808733</v>
      </c>
      <c r="I25" s="16">
        <v>1187471</v>
      </c>
      <c r="J25" s="16">
        <v>1187471</v>
      </c>
      <c r="K25" s="16">
        <f t="shared" si="2"/>
        <v>0</v>
      </c>
      <c r="L25" s="17">
        <f t="shared" si="3"/>
        <v>0</v>
      </c>
      <c r="M25" s="1"/>
    </row>
    <row r="26" spans="1:13" ht="15" customHeight="1" x14ac:dyDescent="0.25">
      <c r="A26" s="14" t="s">
        <v>60</v>
      </c>
      <c r="B26" s="14" t="s">
        <v>36</v>
      </c>
      <c r="C26" s="14" t="s">
        <v>36</v>
      </c>
      <c r="D26" s="14" t="s">
        <v>36</v>
      </c>
      <c r="E26" s="15" t="s">
        <v>61</v>
      </c>
      <c r="F26" s="16">
        <v>10</v>
      </c>
      <c r="G26" s="16">
        <v>479620</v>
      </c>
      <c r="H26" s="16">
        <v>0</v>
      </c>
      <c r="I26" s="16">
        <v>10</v>
      </c>
      <c r="J26" s="16">
        <v>10</v>
      </c>
      <c r="K26" s="16">
        <f t="shared" si="2"/>
        <v>0</v>
      </c>
      <c r="L26" s="17">
        <f t="shared" si="3"/>
        <v>0</v>
      </c>
      <c r="M26" s="1"/>
    </row>
    <row r="27" spans="1:13" ht="15" customHeight="1" x14ac:dyDescent="0.25">
      <c r="A27" s="10" t="s">
        <v>36</v>
      </c>
      <c r="B27" s="10" t="s">
        <v>36</v>
      </c>
      <c r="C27" s="10" t="s">
        <v>36</v>
      </c>
      <c r="D27" s="10" t="s">
        <v>36</v>
      </c>
      <c r="E27" s="11" t="s">
        <v>62</v>
      </c>
      <c r="F27" s="12">
        <v>15829170</v>
      </c>
      <c r="G27" s="12">
        <v>16078689</v>
      </c>
      <c r="H27" s="12">
        <v>13184141</v>
      </c>
      <c r="I27" s="12">
        <v>16285051</v>
      </c>
      <c r="J27" s="12">
        <v>19810086</v>
      </c>
      <c r="K27" s="12">
        <f>J27-I27</f>
        <v>3525035</v>
      </c>
      <c r="L27" s="13">
        <f>(K27/I27)</f>
        <v>0.21645833347405544</v>
      </c>
      <c r="M27" s="1"/>
    </row>
    <row r="28" spans="1:13" ht="15" customHeight="1" x14ac:dyDescent="0.25">
      <c r="A28" s="14" t="s">
        <v>63</v>
      </c>
      <c r="B28" s="14" t="s">
        <v>36</v>
      </c>
      <c r="C28" s="14" t="s">
        <v>36</v>
      </c>
      <c r="D28" s="14" t="s">
        <v>36</v>
      </c>
      <c r="E28" s="15" t="s">
        <v>64</v>
      </c>
      <c r="F28" s="16">
        <v>8305937</v>
      </c>
      <c r="G28" s="16">
        <v>7951330</v>
      </c>
      <c r="H28" s="16">
        <v>6552651</v>
      </c>
      <c r="I28" s="16">
        <v>8545151</v>
      </c>
      <c r="J28" s="16">
        <v>8693839</v>
      </c>
      <c r="K28" s="16">
        <f>J28-I28</f>
        <v>148688</v>
      </c>
      <c r="L28" s="17">
        <f t="shared" ref="L28:L40" si="4">IFERROR((K28/I28),0)</f>
        <v>1.7400277654543495E-2</v>
      </c>
      <c r="M28" s="1"/>
    </row>
    <row r="29" spans="1:13" ht="15" customHeight="1" x14ac:dyDescent="0.25">
      <c r="A29" s="14" t="s">
        <v>65</v>
      </c>
      <c r="B29" s="14" t="s">
        <v>36</v>
      </c>
      <c r="C29" s="14" t="s">
        <v>36</v>
      </c>
      <c r="D29" s="14" t="s">
        <v>36</v>
      </c>
      <c r="E29" s="15" t="s">
        <v>66</v>
      </c>
      <c r="F29" s="16">
        <v>6315136</v>
      </c>
      <c r="G29" s="16">
        <v>6315136</v>
      </c>
      <c r="H29" s="16">
        <v>6027657</v>
      </c>
      <c r="I29" s="16">
        <v>6497010</v>
      </c>
      <c r="J29" s="16">
        <v>9842483</v>
      </c>
      <c r="K29" s="16">
        <f>J29-I29</f>
        <v>3345473</v>
      </c>
      <c r="L29" s="17">
        <f t="shared" si="4"/>
        <v>0.51492501935505719</v>
      </c>
      <c r="M29" s="1"/>
    </row>
    <row r="30" spans="1:13" ht="15" customHeight="1" x14ac:dyDescent="0.25">
      <c r="A30" s="14" t="s">
        <v>67</v>
      </c>
      <c r="B30" s="14" t="s">
        <v>36</v>
      </c>
      <c r="C30" s="14" t="s">
        <v>36</v>
      </c>
      <c r="D30" s="14" t="s">
        <v>36</v>
      </c>
      <c r="E30" s="15" t="s">
        <v>68</v>
      </c>
      <c r="F30" s="16">
        <v>10</v>
      </c>
      <c r="G30" s="16">
        <v>124526</v>
      </c>
      <c r="H30" s="16">
        <v>124212</v>
      </c>
      <c r="I30" s="16">
        <v>10</v>
      </c>
      <c r="J30" s="16">
        <v>10</v>
      </c>
      <c r="K30" s="16">
        <f t="shared" ref="K30:K40" si="5">J30-I30</f>
        <v>0</v>
      </c>
      <c r="L30" s="17">
        <f t="shared" si="4"/>
        <v>0</v>
      </c>
      <c r="M30" s="1"/>
    </row>
    <row r="31" spans="1:13" ht="15" customHeight="1" x14ac:dyDescent="0.25">
      <c r="A31" s="14" t="s">
        <v>36</v>
      </c>
      <c r="B31" s="14" t="s">
        <v>55</v>
      </c>
      <c r="C31" s="14" t="s">
        <v>36</v>
      </c>
      <c r="D31" s="14" t="s">
        <v>36</v>
      </c>
      <c r="E31" s="15" t="s">
        <v>69</v>
      </c>
      <c r="F31" s="16">
        <v>10</v>
      </c>
      <c r="G31" s="16">
        <v>124526</v>
      </c>
      <c r="H31" s="16">
        <v>124212</v>
      </c>
      <c r="I31" s="16">
        <v>10</v>
      </c>
      <c r="J31" s="16">
        <v>10</v>
      </c>
      <c r="K31" s="16">
        <f t="shared" si="5"/>
        <v>0</v>
      </c>
      <c r="L31" s="17">
        <f t="shared" si="4"/>
        <v>0</v>
      </c>
      <c r="M31" s="1"/>
    </row>
    <row r="32" spans="1:13" ht="15" customHeight="1" x14ac:dyDescent="0.25">
      <c r="A32" s="14" t="s">
        <v>36</v>
      </c>
      <c r="B32" s="14" t="s">
        <v>36</v>
      </c>
      <c r="C32" s="14" t="s">
        <v>70</v>
      </c>
      <c r="D32" s="14" t="s">
        <v>36</v>
      </c>
      <c r="E32" s="15" t="s">
        <v>71</v>
      </c>
      <c r="F32" s="16">
        <v>10</v>
      </c>
      <c r="G32" s="16">
        <v>124526</v>
      </c>
      <c r="H32" s="16">
        <v>124212</v>
      </c>
      <c r="I32" s="16">
        <v>10</v>
      </c>
      <c r="J32" s="16">
        <v>10</v>
      </c>
      <c r="K32" s="16">
        <f t="shared" si="5"/>
        <v>0</v>
      </c>
      <c r="L32" s="17">
        <f t="shared" si="4"/>
        <v>0</v>
      </c>
      <c r="M32" s="1"/>
    </row>
    <row r="33" spans="1:13" ht="15" customHeight="1" x14ac:dyDescent="0.25">
      <c r="A33" s="14" t="s">
        <v>72</v>
      </c>
      <c r="B33" s="14" t="s">
        <v>36</v>
      </c>
      <c r="C33" s="14" t="s">
        <v>36</v>
      </c>
      <c r="D33" s="14" t="s">
        <v>36</v>
      </c>
      <c r="E33" s="15" t="s">
        <v>73</v>
      </c>
      <c r="F33" s="16">
        <v>1208077</v>
      </c>
      <c r="G33" s="16">
        <v>1208077</v>
      </c>
      <c r="H33" s="16">
        <v>0</v>
      </c>
      <c r="I33" s="16">
        <v>1242870</v>
      </c>
      <c r="J33" s="16">
        <v>1242870</v>
      </c>
      <c r="K33" s="16">
        <f t="shared" si="5"/>
        <v>0</v>
      </c>
      <c r="L33" s="17">
        <f t="shared" si="4"/>
        <v>0</v>
      </c>
      <c r="M33" s="1"/>
    </row>
    <row r="34" spans="1:13" ht="15" customHeight="1" x14ac:dyDescent="0.25">
      <c r="A34" s="14" t="s">
        <v>36</v>
      </c>
      <c r="B34" s="14" t="s">
        <v>14</v>
      </c>
      <c r="C34" s="14" t="s">
        <v>36</v>
      </c>
      <c r="D34" s="14" t="s">
        <v>36</v>
      </c>
      <c r="E34" s="15" t="s">
        <v>74</v>
      </c>
      <c r="F34" s="16">
        <v>1048084</v>
      </c>
      <c r="G34" s="16">
        <v>1048084</v>
      </c>
      <c r="H34" s="16">
        <v>0</v>
      </c>
      <c r="I34" s="16">
        <v>1078269</v>
      </c>
      <c r="J34" s="16">
        <v>1078269</v>
      </c>
      <c r="K34" s="16">
        <f t="shared" si="5"/>
        <v>0</v>
      </c>
      <c r="L34" s="17">
        <f t="shared" si="4"/>
        <v>0</v>
      </c>
      <c r="M34" s="1"/>
    </row>
    <row r="35" spans="1:13" ht="15" customHeight="1" x14ac:dyDescent="0.25">
      <c r="A35" s="14" t="s">
        <v>36</v>
      </c>
      <c r="B35" s="14" t="s">
        <v>51</v>
      </c>
      <c r="C35" s="14" t="s">
        <v>36</v>
      </c>
      <c r="D35" s="14" t="s">
        <v>36</v>
      </c>
      <c r="E35" s="15" t="s">
        <v>75</v>
      </c>
      <c r="F35" s="16">
        <v>159993</v>
      </c>
      <c r="G35" s="16">
        <v>159993</v>
      </c>
      <c r="H35" s="16">
        <v>0</v>
      </c>
      <c r="I35" s="16">
        <v>164601</v>
      </c>
      <c r="J35" s="16">
        <v>164601</v>
      </c>
      <c r="K35" s="16">
        <f t="shared" si="5"/>
        <v>0</v>
      </c>
      <c r="L35" s="17">
        <f t="shared" si="4"/>
        <v>0</v>
      </c>
      <c r="M35" s="1"/>
    </row>
    <row r="36" spans="1:13" ht="27" customHeight="1" x14ac:dyDescent="0.25">
      <c r="A36" s="14" t="s">
        <v>76</v>
      </c>
      <c r="B36" s="14" t="s">
        <v>36</v>
      </c>
      <c r="C36" s="14" t="s">
        <v>36</v>
      </c>
      <c r="D36" s="14" t="s">
        <v>36</v>
      </c>
      <c r="E36" s="15" t="s">
        <v>77</v>
      </c>
      <c r="F36" s="16">
        <v>0</v>
      </c>
      <c r="G36" s="16">
        <v>0</v>
      </c>
      <c r="H36" s="16">
        <v>0</v>
      </c>
      <c r="I36" s="16">
        <v>0</v>
      </c>
      <c r="J36" s="16">
        <v>30864</v>
      </c>
      <c r="K36" s="16">
        <f t="shared" si="5"/>
        <v>30864</v>
      </c>
      <c r="L36" s="17">
        <f t="shared" si="4"/>
        <v>0</v>
      </c>
      <c r="M36" s="1"/>
    </row>
    <row r="37" spans="1:13" ht="15" customHeight="1" x14ac:dyDescent="0.25">
      <c r="A37" s="44" t="s">
        <v>36</v>
      </c>
      <c r="B37" s="44" t="s">
        <v>55</v>
      </c>
      <c r="C37" s="44" t="s">
        <v>36</v>
      </c>
      <c r="D37" s="44" t="s">
        <v>36</v>
      </c>
      <c r="E37" s="45" t="s">
        <v>56</v>
      </c>
      <c r="F37" s="46">
        <v>0</v>
      </c>
      <c r="G37" s="46">
        <v>0</v>
      </c>
      <c r="H37" s="46">
        <v>0</v>
      </c>
      <c r="I37" s="46">
        <v>0</v>
      </c>
      <c r="J37" s="46">
        <v>30864</v>
      </c>
      <c r="K37" s="46">
        <f t="shared" si="5"/>
        <v>30864</v>
      </c>
      <c r="L37" s="47">
        <f t="shared" si="4"/>
        <v>0</v>
      </c>
      <c r="M37" s="1"/>
    </row>
    <row r="38" spans="1:13" ht="15" customHeight="1" x14ac:dyDescent="0.25">
      <c r="A38" s="48" t="s">
        <v>78</v>
      </c>
      <c r="B38" s="48" t="s">
        <v>36</v>
      </c>
      <c r="C38" s="48" t="s">
        <v>36</v>
      </c>
      <c r="D38" s="48" t="s">
        <v>36</v>
      </c>
      <c r="E38" s="49" t="s">
        <v>79</v>
      </c>
      <c r="F38" s="50">
        <v>10</v>
      </c>
      <c r="G38" s="50">
        <v>479620</v>
      </c>
      <c r="H38" s="50">
        <v>479621</v>
      </c>
      <c r="I38" s="50">
        <v>10</v>
      </c>
      <c r="J38" s="50">
        <v>10</v>
      </c>
      <c r="K38" s="50">
        <f t="shared" si="5"/>
        <v>0</v>
      </c>
      <c r="L38" s="51">
        <f t="shared" si="4"/>
        <v>0</v>
      </c>
      <c r="M38" s="1"/>
    </row>
    <row r="39" spans="1:13" ht="15" customHeight="1" x14ac:dyDescent="0.25">
      <c r="A39" s="14" t="s">
        <v>36</v>
      </c>
      <c r="B39" s="14" t="s">
        <v>45</v>
      </c>
      <c r="C39" s="14" t="s">
        <v>36</v>
      </c>
      <c r="D39" s="14" t="s">
        <v>36</v>
      </c>
      <c r="E39" s="15" t="s">
        <v>80</v>
      </c>
      <c r="F39" s="16">
        <v>10</v>
      </c>
      <c r="G39" s="16">
        <v>479620</v>
      </c>
      <c r="H39" s="16">
        <v>479621</v>
      </c>
      <c r="I39" s="16">
        <v>10</v>
      </c>
      <c r="J39" s="16">
        <v>10</v>
      </c>
      <c r="K39" s="16">
        <f t="shared" si="5"/>
        <v>0</v>
      </c>
      <c r="L39" s="17">
        <f t="shared" si="4"/>
        <v>0</v>
      </c>
      <c r="M39" s="1"/>
    </row>
    <row r="40" spans="1:13" ht="15" customHeight="1" x14ac:dyDescent="0.25">
      <c r="A40" s="44" t="s">
        <v>81</v>
      </c>
      <c r="B40" s="44" t="s">
        <v>36</v>
      </c>
      <c r="C40" s="44" t="s">
        <v>36</v>
      </c>
      <c r="D40" s="44" t="s">
        <v>36</v>
      </c>
      <c r="E40" s="45" t="s">
        <v>82</v>
      </c>
      <c r="F40" s="46">
        <v>0</v>
      </c>
      <c r="G40" s="46">
        <v>0</v>
      </c>
      <c r="H40" s="46">
        <v>0</v>
      </c>
      <c r="I40" s="46">
        <v>0</v>
      </c>
      <c r="J40" s="46">
        <v>10</v>
      </c>
      <c r="K40" s="46">
        <f t="shared" si="5"/>
        <v>10</v>
      </c>
      <c r="L40" s="47">
        <f t="shared" si="4"/>
        <v>0</v>
      </c>
      <c r="M40" s="1"/>
    </row>
    <row r="41" spans="1:13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ht="15" customHeight="1" x14ac:dyDescent="0.25">
      <c r="A42" s="22" t="s">
        <v>83</v>
      </c>
      <c r="B42" s="23"/>
      <c r="C42" s="23"/>
      <c r="D42" s="23"/>
      <c r="E42" s="23"/>
      <c r="F42" s="18">
        <v>15669167</v>
      </c>
      <c r="G42" s="18">
        <v>15439076</v>
      </c>
      <c r="H42" s="18">
        <v>12704520</v>
      </c>
      <c r="I42" s="18">
        <v>16120440</v>
      </c>
      <c r="J42" s="18">
        <v>19645465</v>
      </c>
      <c r="K42" s="18">
        <v>3525025</v>
      </c>
      <c r="L42" s="19">
        <v>0.2186680388376496</v>
      </c>
      <c r="M42" s="1"/>
    </row>
    <row r="43" spans="1:13" ht="15" customHeight="1" x14ac:dyDescent="0.25">
      <c r="A43" s="24" t="s">
        <v>84</v>
      </c>
      <c r="B43" s="25"/>
      <c r="C43" s="25"/>
      <c r="D43" s="25"/>
      <c r="E43" s="25"/>
      <c r="F43" s="25"/>
      <c r="G43" s="25"/>
      <c r="H43" s="25"/>
      <c r="I43" s="25"/>
      <c r="J43" s="25"/>
      <c r="K43" s="1"/>
      <c r="L43" s="1"/>
      <c r="M43" s="1"/>
    </row>
    <row r="44" spans="1:13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</sheetData>
  <mergeCells count="18">
    <mergeCell ref="A1:J1"/>
    <mergeCell ref="A2:J2"/>
    <mergeCell ref="A3:J3"/>
    <mergeCell ref="A5:B5"/>
    <mergeCell ref="C5:G5"/>
    <mergeCell ref="K10:K11"/>
    <mergeCell ref="L10:L11"/>
    <mergeCell ref="A42:E42"/>
    <mergeCell ref="A43:J43"/>
    <mergeCell ref="A6:B6"/>
    <mergeCell ref="C6:G6"/>
    <mergeCell ref="A7:B7"/>
    <mergeCell ref="C7:G7"/>
    <mergeCell ref="A9:A11"/>
    <mergeCell ref="B9:B11"/>
    <mergeCell ref="C9:C11"/>
    <mergeCell ref="D9:D11"/>
    <mergeCell ref="E9:E11"/>
  </mergeCells>
  <pageMargins left="1.1811023622047245" right="1.1811023622047245" top="0.59055118110236227" bottom="0.59055118110236227" header="0" footer="0"/>
  <pageSetup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2026-09-29T20:20:25Z</dcterms:modified>
</cp:coreProperties>
</file>