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D58A0BD-6118-492C-88AA-DC87C32F86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analitico'!$A$1:$L$57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9" i="1" l="1"/>
  <c r="L49" i="1"/>
  <c r="K50" i="1"/>
  <c r="L50" i="1"/>
  <c r="K51" i="1"/>
  <c r="L51" i="1"/>
  <c r="K52" i="1"/>
  <c r="L52" i="1"/>
  <c r="K53" i="1"/>
  <c r="L53" i="1" s="1"/>
  <c r="K54" i="1"/>
  <c r="L54" i="1" s="1"/>
  <c r="K44" i="1"/>
  <c r="L44" i="1" s="1"/>
  <c r="K45" i="1"/>
  <c r="L45" i="1"/>
  <c r="K46" i="1"/>
  <c r="L46" i="1"/>
  <c r="K47" i="1"/>
  <c r="L47" i="1"/>
  <c r="K37" i="1"/>
  <c r="L37" i="1" s="1"/>
  <c r="K38" i="1"/>
  <c r="L38" i="1"/>
  <c r="K39" i="1"/>
  <c r="L39" i="1"/>
  <c r="K40" i="1"/>
  <c r="L40" i="1"/>
  <c r="K41" i="1"/>
  <c r="L41" i="1"/>
  <c r="K42" i="1"/>
  <c r="L42" i="1" s="1"/>
  <c r="K31" i="1"/>
  <c r="K32" i="1"/>
  <c r="L32" i="1" s="1"/>
  <c r="K33" i="1"/>
  <c r="L33" i="1" s="1"/>
  <c r="L29" i="1"/>
  <c r="L28" i="1"/>
  <c r="L27" i="1"/>
  <c r="L26" i="1"/>
  <c r="L25" i="1"/>
  <c r="L31" i="1"/>
  <c r="K19" i="1"/>
  <c r="L19" i="1"/>
  <c r="K20" i="1"/>
  <c r="L20" i="1" s="1"/>
  <c r="K21" i="1"/>
  <c r="L21" i="1"/>
  <c r="K22" i="1"/>
  <c r="L22" i="1" s="1"/>
  <c r="K48" i="1"/>
  <c r="L48" i="1" s="1"/>
  <c r="K43" i="1"/>
  <c r="L43" i="1" s="1"/>
  <c r="K36" i="1"/>
  <c r="L36" i="1" s="1"/>
  <c r="K35" i="1"/>
  <c r="L35" i="1" s="1"/>
  <c r="K34" i="1"/>
  <c r="L34" i="1" s="1"/>
  <c r="K30" i="1"/>
  <c r="L30" i="1" s="1"/>
  <c r="K29" i="1"/>
  <c r="K28" i="1"/>
  <c r="K27" i="1"/>
  <c r="K26" i="1"/>
  <c r="K25" i="1"/>
  <c r="K24" i="1"/>
  <c r="L24" i="1" s="1"/>
  <c r="K23" i="1"/>
  <c r="L23" i="1" s="1"/>
  <c r="K18" i="1"/>
  <c r="L18" i="1" s="1"/>
  <c r="K17" i="1"/>
  <c r="L17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<sst xmlns="http://schemas.openxmlformats.org/spreadsheetml/2006/main" count="259" uniqueCount="106">
  <si>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</si>
  <si>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</si>
  <si>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</si>
  <si>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</si>
  <si>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</si>
  <si>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SALUD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</si>
  <si>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</si>
  <si>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16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</si>
  <si>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</si>
  <si>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INSTITUTO DE SALUD PÚBLICA DE CHILE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</si>
  <si>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</si>
  <si>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</si>
  <si>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</si>
  <si>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</si>
  <si>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</si>
  <si>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</si>
  <si>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</si>
  <si>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</si>
  <si>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</si>
  <si>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</si>
  <si>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</si>
  <si>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</si>
  <si>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</si>
  <si>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</si>
  <si>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</si>
  <si>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</si>
  <si>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</si>
  <si>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</si>
  <si>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</si>
  <si>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</si>
  <si>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</si>
  <si>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</si>
  <si>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</si>
  <si>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</si>
  <si>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</si>
  <si>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</si>
  <si>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</si>
  <si>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</si>
  <si>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</si>
  <si>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</si>
  <si>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</si>
  <si>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</si>
  <si>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</si>
  <si>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Fondo Nacional de Salud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</si>
  <si>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</si>
  <si>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</si>
  <si>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901</t>
    </r>
  </si>
  <si>
    <r>
      <rPr>
        <sz val="10"/>
        <rFont val="Times New Roman"/>
        <family val="1"/>
      </rPr>
      <t>Subsecretaría de Ciencia, Tecnología, Conocimiento e Innovación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</si>
  <si>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</si>
  <si>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</si>
  <si>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</si>
  <si>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</si>
  <si>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</si>
  <si>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</si>
  <si>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</si>
  <si>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</si>
  <si>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</si>
  <si>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</si>
  <si>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</si>
  <si>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</si>
  <si>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</si>
  <si>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</si>
  <si>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</si>
  <si>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</si>
  <si>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</si>
  <si>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</si>
  <si>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</si>
  <si>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Otros Activos no Financieros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</si>
  <si>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</si>
  <si>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</si>
  <si>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</si>
  <si>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</si>
  <si>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</si>
  <si>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</si>
  <si>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</si>
  <si>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</si>
  <si>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</si>
  <si>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</si>
  <si>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</si>
  <si>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</si>
  <si>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</si>
  <si>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</si>
  <si>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Indemnización de Cargo Fiscal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</si>
  <si>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</si>
  <si>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</si>
  <si>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043</t>
    </r>
  </si>
  <si>
    <r>
      <rPr>
        <sz val="10"/>
        <rFont val="Times New Roman"/>
        <family val="1"/>
      </rPr>
      <t>Subsecretaría de Salud Pública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</si>
  <si>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</si>
  <si>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</si>
  <si>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Impuestos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</si>
  <si>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</si>
  <si>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</si>
  <si>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</si>
  <si>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Devoluciones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</si>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</sst>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7" borderId="14" xfId="0" applyNumberFormat="1" applyFont="1" applyFill="1" applyBorder="1" applyAlignment="1">
      <alignment horizontal="right" vertical="top" wrapText="1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8"/>
  <sheetViews>
    <sheetView tabSelected="1" view="pageBreakPreview" zoomScaleNormal="100" zoomScaleSheetLayoutView="100" workbookViewId="0">
      <selection activeCell="N48" sqref="N48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  <c r="M1" s="1"/>
    </row>
    <row r="2" spans="1:13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1"/>
      <c r="L2" s="1"/>
      <c r="M2" s="1"/>
    </row>
    <row r="3" spans="1:13" ht="15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1" t="s">
        <v>12</v>
      </c>
      <c r="B7" s="32"/>
      <c r="C7" s="33" t="s">
        <v>9</v>
      </c>
      <c r="D7" s="34"/>
      <c r="E7" s="34"/>
      <c r="F7" s="34"/>
      <c r="G7" s="34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6"/>
      <c r="B10" s="36"/>
      <c r="C10" s="36"/>
      <c r="D10" s="36"/>
      <c r="E10" s="3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1" t="s">
        <v>32</v>
      </c>
      <c r="L10" s="21" t="s">
        <v>33</v>
      </c>
      <c r="M10" s="1"/>
    </row>
    <row r="11" spans="1:13" ht="30" customHeight="1" x14ac:dyDescent="0.25">
      <c r="A11" s="36"/>
      <c r="B11" s="36"/>
      <c r="C11" s="36"/>
      <c r="D11" s="36"/>
      <c r="E11" s="3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2"/>
      <c r="L11" s="22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53460883</v>
      </c>
      <c r="G12" s="12">
        <v>55811336</v>
      </c>
      <c r="H12" s="12">
        <v>46972748</v>
      </c>
      <c r="I12" s="12">
        <v>55000556</v>
      </c>
      <c r="J12" s="12">
        <v>75305940</v>
      </c>
      <c r="K12" s="12">
        <f>J12-I12</f>
        <v>20305384</v>
      </c>
      <c r="L12" s="13">
        <f>(K12/I12)</f>
        <v>0.3691850678745866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2399921</v>
      </c>
      <c r="G13" s="16">
        <v>2399921</v>
      </c>
      <c r="H13" s="16">
        <v>399739</v>
      </c>
      <c r="I13" s="16">
        <v>2469038</v>
      </c>
      <c r="J13" s="16">
        <v>2926655</v>
      </c>
      <c r="K13" s="16">
        <f>J13-I13</f>
        <v>457617</v>
      </c>
      <c r="L13" s="17">
        <f>(K13/I13)</f>
        <v>0.18534222640558792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2399921</v>
      </c>
      <c r="G14" s="16">
        <v>2399921</v>
      </c>
      <c r="H14" s="16">
        <v>399739</v>
      </c>
      <c r="I14" s="16">
        <v>2469038</v>
      </c>
      <c r="J14" s="16">
        <v>2926655</v>
      </c>
      <c r="K14" s="16">
        <f>J14-I14</f>
        <v>457617</v>
      </c>
      <c r="L14" s="17">
        <f>(K14/I14)</f>
        <v>0.18534222640558792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1518159</v>
      </c>
      <c r="G15" s="16">
        <v>1518159</v>
      </c>
      <c r="H15" s="16">
        <v>0</v>
      </c>
      <c r="I15" s="16">
        <v>1561882</v>
      </c>
      <c r="J15" s="16">
        <v>2926645</v>
      </c>
      <c r="K15" s="16">
        <f>J15-I15</f>
        <v>1364763</v>
      </c>
      <c r="L15" s="17">
        <f>(K15/I15)</f>
        <v>0.87379392297241409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130449</v>
      </c>
      <c r="I16" s="16">
        <v>10</v>
      </c>
      <c r="J16" s="16">
        <v>10</v>
      </c>
      <c r="K16" s="18"/>
      <c r="L16" s="17" t="s">
        <v>36</v>
      </c>
      <c r="M16" s="1"/>
    </row>
    <row r="17" spans="1:13" ht="27" customHeight="1" x14ac:dyDescent="0.25">
      <c r="A17" s="14" t="s">
        <v>36</v>
      </c>
      <c r="B17" s="14" t="s">
        <v>36</v>
      </c>
      <c r="C17" s="14" t="s">
        <v>46</v>
      </c>
      <c r="D17" s="14" t="s">
        <v>36</v>
      </c>
      <c r="E17" s="15" t="s">
        <v>47</v>
      </c>
      <c r="F17" s="16">
        <v>881752</v>
      </c>
      <c r="G17" s="16">
        <v>881752</v>
      </c>
      <c r="H17" s="16">
        <v>269290</v>
      </c>
      <c r="I17" s="16">
        <v>907146</v>
      </c>
      <c r="J17" s="16">
        <v>0</v>
      </c>
      <c r="K17" s="16">
        <f>J17-I17</f>
        <v>-907146</v>
      </c>
      <c r="L17" s="17">
        <f>(K17/I17)</f>
        <v>-1</v>
      </c>
      <c r="M17" s="1"/>
    </row>
    <row r="18" spans="1:13" ht="15" customHeight="1" x14ac:dyDescent="0.25">
      <c r="A18" s="14" t="s">
        <v>48</v>
      </c>
      <c r="B18" s="14" t="s">
        <v>36</v>
      </c>
      <c r="C18" s="14" t="s">
        <v>36</v>
      </c>
      <c r="D18" s="14" t="s">
        <v>36</v>
      </c>
      <c r="E18" s="15" t="s">
        <v>49</v>
      </c>
      <c r="F18" s="16">
        <v>29743225</v>
      </c>
      <c r="G18" s="16">
        <v>29743225</v>
      </c>
      <c r="H18" s="16">
        <v>30913360</v>
      </c>
      <c r="I18" s="16">
        <v>30599830</v>
      </c>
      <c r="J18" s="16">
        <v>48301151</v>
      </c>
      <c r="K18" s="16">
        <f>J18-I18</f>
        <v>17701321</v>
      </c>
      <c r="L18" s="17">
        <f>(K18/I18)</f>
        <v>0.57847775624897257</v>
      </c>
      <c r="M18" s="1"/>
    </row>
    <row r="19" spans="1:13" ht="15" customHeight="1" x14ac:dyDescent="0.25">
      <c r="A19" s="14" t="s">
        <v>50</v>
      </c>
      <c r="B19" s="14" t="s">
        <v>36</v>
      </c>
      <c r="C19" s="14" t="s">
        <v>36</v>
      </c>
      <c r="D19" s="14" t="s">
        <v>36</v>
      </c>
      <c r="E19" s="15" t="s">
        <v>51</v>
      </c>
      <c r="F19" s="16">
        <v>841020</v>
      </c>
      <c r="G19" s="16">
        <v>841020</v>
      </c>
      <c r="H19" s="16">
        <v>646435</v>
      </c>
      <c r="I19" s="16">
        <v>865242</v>
      </c>
      <c r="J19" s="16">
        <v>865242</v>
      </c>
      <c r="K19" s="16">
        <f t="shared" ref="K19:K22" si="0">J19-I19</f>
        <v>0</v>
      </c>
      <c r="L19" s="17">
        <f t="shared" ref="L19:L22" si="1">(K19/I19)</f>
        <v>0</v>
      </c>
      <c r="M19" s="1"/>
    </row>
    <row r="20" spans="1:13" ht="27" customHeight="1" x14ac:dyDescent="0.25">
      <c r="A20" s="14" t="s">
        <v>36</v>
      </c>
      <c r="B20" s="14" t="s">
        <v>14</v>
      </c>
      <c r="C20" s="14" t="s">
        <v>36</v>
      </c>
      <c r="D20" s="14" t="s">
        <v>36</v>
      </c>
      <c r="E20" s="15" t="s">
        <v>52</v>
      </c>
      <c r="F20" s="16">
        <v>443386</v>
      </c>
      <c r="G20" s="16">
        <v>443386</v>
      </c>
      <c r="H20" s="16">
        <v>510223</v>
      </c>
      <c r="I20" s="16">
        <v>456156</v>
      </c>
      <c r="J20" s="16">
        <v>456156</v>
      </c>
      <c r="K20" s="16">
        <f t="shared" si="0"/>
        <v>0</v>
      </c>
      <c r="L20" s="17">
        <f t="shared" si="1"/>
        <v>0</v>
      </c>
      <c r="M20" s="1"/>
    </row>
    <row r="21" spans="1:13" ht="15" customHeight="1" x14ac:dyDescent="0.25">
      <c r="A21" s="14" t="s">
        <v>36</v>
      </c>
      <c r="B21" s="14" t="s">
        <v>40</v>
      </c>
      <c r="C21" s="14" t="s">
        <v>36</v>
      </c>
      <c r="D21" s="14" t="s">
        <v>36</v>
      </c>
      <c r="E21" s="15" t="s">
        <v>53</v>
      </c>
      <c r="F21" s="16">
        <v>314276</v>
      </c>
      <c r="G21" s="16">
        <v>314276</v>
      </c>
      <c r="H21" s="16">
        <v>18920</v>
      </c>
      <c r="I21" s="16">
        <v>323327</v>
      </c>
      <c r="J21" s="16">
        <v>323327</v>
      </c>
      <c r="K21" s="16">
        <f t="shared" si="0"/>
        <v>0</v>
      </c>
      <c r="L21" s="17">
        <f t="shared" si="1"/>
        <v>0</v>
      </c>
      <c r="M21" s="1"/>
    </row>
    <row r="22" spans="1:13" ht="15" customHeight="1" x14ac:dyDescent="0.25">
      <c r="A22" s="14" t="s">
        <v>36</v>
      </c>
      <c r="B22" s="14" t="s">
        <v>54</v>
      </c>
      <c r="C22" s="14" t="s">
        <v>36</v>
      </c>
      <c r="D22" s="14" t="s">
        <v>36</v>
      </c>
      <c r="E22" s="15" t="s">
        <v>55</v>
      </c>
      <c r="F22" s="16">
        <v>83358</v>
      </c>
      <c r="G22" s="16">
        <v>83358</v>
      </c>
      <c r="H22" s="16">
        <v>117292</v>
      </c>
      <c r="I22" s="16">
        <v>85759</v>
      </c>
      <c r="J22" s="16">
        <v>85759</v>
      </c>
      <c r="K22" s="16">
        <f t="shared" si="0"/>
        <v>0</v>
      </c>
      <c r="L22" s="17">
        <f t="shared" si="1"/>
        <v>0</v>
      </c>
      <c r="M22" s="1"/>
    </row>
    <row r="23" spans="1:13" ht="15" customHeight="1" x14ac:dyDescent="0.25">
      <c r="A23" s="14" t="s">
        <v>56</v>
      </c>
      <c r="B23" s="14" t="s">
        <v>36</v>
      </c>
      <c r="C23" s="14" t="s">
        <v>36</v>
      </c>
      <c r="D23" s="14" t="s">
        <v>36</v>
      </c>
      <c r="E23" s="15" t="s">
        <v>57</v>
      </c>
      <c r="F23" s="16">
        <v>20147225</v>
      </c>
      <c r="G23" s="16">
        <v>19234411</v>
      </c>
      <c r="H23" s="16">
        <v>10836855</v>
      </c>
      <c r="I23" s="16">
        <v>20727465</v>
      </c>
      <c r="J23" s="16">
        <v>22873861</v>
      </c>
      <c r="K23" s="16">
        <f t="shared" ref="K23:K33" si="2">J23-I23</f>
        <v>2146396</v>
      </c>
      <c r="L23" s="17">
        <f>(K23/I23)</f>
        <v>0.10355323238997147</v>
      </c>
      <c r="M23" s="1"/>
    </row>
    <row r="24" spans="1:13" ht="15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58</v>
      </c>
      <c r="F24" s="16">
        <v>20147225</v>
      </c>
      <c r="G24" s="16">
        <v>19234411</v>
      </c>
      <c r="H24" s="16">
        <v>10836855</v>
      </c>
      <c r="I24" s="16">
        <v>20727465</v>
      </c>
      <c r="J24" s="16">
        <v>22873861</v>
      </c>
      <c r="K24" s="16">
        <f t="shared" si="2"/>
        <v>2146396</v>
      </c>
      <c r="L24" s="17">
        <f>(K24/I24)</f>
        <v>0.10355323238997147</v>
      </c>
      <c r="M24" s="1"/>
    </row>
    <row r="25" spans="1:13" ht="15" customHeight="1" x14ac:dyDescent="0.25">
      <c r="A25" s="14" t="s">
        <v>59</v>
      </c>
      <c r="B25" s="14" t="s">
        <v>36</v>
      </c>
      <c r="C25" s="14" t="s">
        <v>36</v>
      </c>
      <c r="D25" s="14" t="s">
        <v>36</v>
      </c>
      <c r="E25" s="15" t="s">
        <v>60</v>
      </c>
      <c r="F25" s="16">
        <v>0</v>
      </c>
      <c r="G25" s="16">
        <v>0</v>
      </c>
      <c r="H25" s="16">
        <v>0</v>
      </c>
      <c r="I25" s="16">
        <v>0</v>
      </c>
      <c r="J25" s="16">
        <v>50</v>
      </c>
      <c r="K25" s="16">
        <f t="shared" si="2"/>
        <v>50</v>
      </c>
      <c r="L25" s="17">
        <f t="shared" ref="L25:L30" si="3">IFERROR((K25/I25),0)</f>
        <v>0</v>
      </c>
      <c r="M25" s="1"/>
    </row>
    <row r="26" spans="1:13" ht="15" customHeight="1" x14ac:dyDescent="0.25">
      <c r="A26" s="14" t="s">
        <v>36</v>
      </c>
      <c r="B26" s="14" t="s">
        <v>61</v>
      </c>
      <c r="C26" s="14" t="s">
        <v>36</v>
      </c>
      <c r="D26" s="14" t="s">
        <v>36</v>
      </c>
      <c r="E26" s="15" t="s">
        <v>62</v>
      </c>
      <c r="F26" s="16">
        <v>0</v>
      </c>
      <c r="G26" s="16">
        <v>0</v>
      </c>
      <c r="H26" s="16">
        <v>0</v>
      </c>
      <c r="I26" s="16">
        <v>0</v>
      </c>
      <c r="J26" s="16">
        <v>10</v>
      </c>
      <c r="K26" s="16">
        <f t="shared" si="2"/>
        <v>10</v>
      </c>
      <c r="L26" s="17">
        <f t="shared" si="3"/>
        <v>0</v>
      </c>
      <c r="M26" s="1"/>
    </row>
    <row r="27" spans="1:13" ht="15" customHeight="1" x14ac:dyDescent="0.25">
      <c r="A27" s="14" t="s">
        <v>36</v>
      </c>
      <c r="B27" s="14" t="s">
        <v>11</v>
      </c>
      <c r="C27" s="14" t="s">
        <v>36</v>
      </c>
      <c r="D27" s="14" t="s">
        <v>36</v>
      </c>
      <c r="E27" s="15" t="s">
        <v>63</v>
      </c>
      <c r="F27" s="16">
        <v>0</v>
      </c>
      <c r="G27" s="16">
        <v>0</v>
      </c>
      <c r="H27" s="16">
        <v>0</v>
      </c>
      <c r="I27" s="16">
        <v>0</v>
      </c>
      <c r="J27" s="16">
        <v>10</v>
      </c>
      <c r="K27" s="16">
        <f t="shared" si="2"/>
        <v>10</v>
      </c>
      <c r="L27" s="17">
        <f t="shared" si="3"/>
        <v>0</v>
      </c>
      <c r="M27" s="1"/>
    </row>
    <row r="28" spans="1:13" ht="15" customHeight="1" x14ac:dyDescent="0.25">
      <c r="A28" s="14" t="s">
        <v>36</v>
      </c>
      <c r="B28" s="14" t="s">
        <v>38</v>
      </c>
      <c r="C28" s="14" t="s">
        <v>36</v>
      </c>
      <c r="D28" s="14" t="s">
        <v>36</v>
      </c>
      <c r="E28" s="15" t="s">
        <v>64</v>
      </c>
      <c r="F28" s="16">
        <v>0</v>
      </c>
      <c r="G28" s="16">
        <v>0</v>
      </c>
      <c r="H28" s="16">
        <v>0</v>
      </c>
      <c r="I28" s="16">
        <v>0</v>
      </c>
      <c r="J28" s="16">
        <v>10</v>
      </c>
      <c r="K28" s="16">
        <f t="shared" si="2"/>
        <v>10</v>
      </c>
      <c r="L28" s="17">
        <f t="shared" si="3"/>
        <v>0</v>
      </c>
      <c r="M28" s="1"/>
    </row>
    <row r="29" spans="1:13" ht="15" customHeight="1" x14ac:dyDescent="0.25">
      <c r="A29" s="14" t="s">
        <v>36</v>
      </c>
      <c r="B29" s="14" t="s">
        <v>65</v>
      </c>
      <c r="C29" s="14" t="s">
        <v>36</v>
      </c>
      <c r="D29" s="14" t="s">
        <v>36</v>
      </c>
      <c r="E29" s="15" t="s">
        <v>66</v>
      </c>
      <c r="F29" s="16">
        <v>0</v>
      </c>
      <c r="G29" s="16">
        <v>0</v>
      </c>
      <c r="H29" s="16">
        <v>0</v>
      </c>
      <c r="I29" s="16">
        <v>0</v>
      </c>
      <c r="J29" s="16">
        <v>10</v>
      </c>
      <c r="K29" s="16">
        <f t="shared" si="2"/>
        <v>10</v>
      </c>
      <c r="L29" s="17">
        <f t="shared" si="3"/>
        <v>0</v>
      </c>
      <c r="M29" s="1"/>
    </row>
    <row r="30" spans="1:13" ht="15" customHeight="1" x14ac:dyDescent="0.25">
      <c r="A30" s="14" t="s">
        <v>36</v>
      </c>
      <c r="B30" s="14" t="s">
        <v>54</v>
      </c>
      <c r="C30" s="14" t="s">
        <v>36</v>
      </c>
      <c r="D30" s="14" t="s">
        <v>36</v>
      </c>
      <c r="E30" s="15" t="s">
        <v>67</v>
      </c>
      <c r="F30" s="16">
        <v>0</v>
      </c>
      <c r="G30" s="16">
        <v>0</v>
      </c>
      <c r="H30" s="16">
        <v>0</v>
      </c>
      <c r="I30" s="16">
        <v>0</v>
      </c>
      <c r="J30" s="16">
        <v>10</v>
      </c>
      <c r="K30" s="16">
        <f t="shared" si="2"/>
        <v>10</v>
      </c>
      <c r="L30" s="17">
        <f t="shared" si="3"/>
        <v>0</v>
      </c>
      <c r="M30" s="1"/>
    </row>
    <row r="31" spans="1:13" ht="15" customHeight="1" x14ac:dyDescent="0.25">
      <c r="A31" s="14" t="s">
        <v>68</v>
      </c>
      <c r="B31" s="14" t="s">
        <v>36</v>
      </c>
      <c r="C31" s="14" t="s">
        <v>36</v>
      </c>
      <c r="D31" s="14" t="s">
        <v>36</v>
      </c>
      <c r="E31" s="15" t="s">
        <v>69</v>
      </c>
      <c r="F31" s="16">
        <v>329482</v>
      </c>
      <c r="G31" s="16">
        <v>329482</v>
      </c>
      <c r="H31" s="16">
        <v>4176359</v>
      </c>
      <c r="I31" s="16">
        <v>338971</v>
      </c>
      <c r="J31" s="16">
        <v>338971</v>
      </c>
      <c r="K31" s="16">
        <f t="shared" si="2"/>
        <v>0</v>
      </c>
      <c r="L31" s="17">
        <f t="shared" ref="L31:L33" si="4">(K31/I31)</f>
        <v>0</v>
      </c>
      <c r="M31" s="1"/>
    </row>
    <row r="32" spans="1:13" ht="15" customHeight="1" x14ac:dyDescent="0.25">
      <c r="A32" s="14" t="s">
        <v>36</v>
      </c>
      <c r="B32" s="14" t="s">
        <v>59</v>
      </c>
      <c r="C32" s="14" t="s">
        <v>36</v>
      </c>
      <c r="D32" s="14" t="s">
        <v>36</v>
      </c>
      <c r="E32" s="15" t="s">
        <v>70</v>
      </c>
      <c r="F32" s="16">
        <v>329482</v>
      </c>
      <c r="G32" s="16">
        <v>329482</v>
      </c>
      <c r="H32" s="16">
        <v>4176359</v>
      </c>
      <c r="I32" s="16">
        <v>338971</v>
      </c>
      <c r="J32" s="16">
        <v>338971</v>
      </c>
      <c r="K32" s="16">
        <f t="shared" si="2"/>
        <v>0</v>
      </c>
      <c r="L32" s="17">
        <f t="shared" si="4"/>
        <v>0</v>
      </c>
      <c r="M32" s="1"/>
    </row>
    <row r="33" spans="1:13" ht="15" customHeight="1" x14ac:dyDescent="0.25">
      <c r="A33" s="14" t="s">
        <v>71</v>
      </c>
      <c r="B33" s="14" t="s">
        <v>36</v>
      </c>
      <c r="C33" s="14" t="s">
        <v>36</v>
      </c>
      <c r="D33" s="14" t="s">
        <v>36</v>
      </c>
      <c r="E33" s="15" t="s">
        <v>72</v>
      </c>
      <c r="F33" s="16">
        <v>10</v>
      </c>
      <c r="G33" s="16">
        <v>3263277</v>
      </c>
      <c r="H33" s="16">
        <v>0</v>
      </c>
      <c r="I33" s="16">
        <v>10</v>
      </c>
      <c r="J33" s="16">
        <v>10</v>
      </c>
      <c r="K33" s="16">
        <f t="shared" si="2"/>
        <v>0</v>
      </c>
      <c r="L33" s="17">
        <f t="shared" si="4"/>
        <v>0</v>
      </c>
      <c r="M33" s="1"/>
    </row>
    <row r="34" spans="1:13" ht="15" customHeight="1" x14ac:dyDescent="0.25">
      <c r="A34" s="10" t="s">
        <v>36</v>
      </c>
      <c r="B34" s="10" t="s">
        <v>36</v>
      </c>
      <c r="C34" s="10" t="s">
        <v>36</v>
      </c>
      <c r="D34" s="10" t="s">
        <v>36</v>
      </c>
      <c r="E34" s="11" t="s">
        <v>73</v>
      </c>
      <c r="F34" s="12">
        <v>53460883</v>
      </c>
      <c r="G34" s="12">
        <v>55811336</v>
      </c>
      <c r="H34" s="12">
        <v>40761314</v>
      </c>
      <c r="I34" s="12">
        <v>55000556</v>
      </c>
      <c r="J34" s="12">
        <v>75305940</v>
      </c>
      <c r="K34" s="12">
        <f>J34-I34</f>
        <v>20305384</v>
      </c>
      <c r="L34" s="13">
        <f>(K34/I34)</f>
        <v>0.3691850678745866</v>
      </c>
      <c r="M34" s="1"/>
    </row>
    <row r="35" spans="1:13" ht="15" customHeight="1" x14ac:dyDescent="0.25">
      <c r="A35" s="14" t="s">
        <v>74</v>
      </c>
      <c r="B35" s="14" t="s">
        <v>36</v>
      </c>
      <c r="C35" s="14" t="s">
        <v>36</v>
      </c>
      <c r="D35" s="14" t="s">
        <v>36</v>
      </c>
      <c r="E35" s="15" t="s">
        <v>75</v>
      </c>
      <c r="F35" s="16">
        <v>29982408</v>
      </c>
      <c r="G35" s="16">
        <v>28843878</v>
      </c>
      <c r="H35" s="16">
        <v>21871585</v>
      </c>
      <c r="I35" s="16">
        <v>30845899</v>
      </c>
      <c r="J35" s="16">
        <v>29246744</v>
      </c>
      <c r="K35" s="16">
        <f>J35-I35</f>
        <v>-1599155</v>
      </c>
      <c r="L35" s="17">
        <f>(K35/I35)</f>
        <v>-5.1843358496375808E-2</v>
      </c>
      <c r="M35" s="1"/>
    </row>
    <row r="36" spans="1:13" ht="15" customHeight="1" x14ac:dyDescent="0.25">
      <c r="A36" s="14" t="s">
        <v>76</v>
      </c>
      <c r="B36" s="14" t="s">
        <v>36</v>
      </c>
      <c r="C36" s="14" t="s">
        <v>36</v>
      </c>
      <c r="D36" s="14" t="s">
        <v>36</v>
      </c>
      <c r="E36" s="15" t="s">
        <v>77</v>
      </c>
      <c r="F36" s="16">
        <v>17435774</v>
      </c>
      <c r="G36" s="16">
        <v>17435774</v>
      </c>
      <c r="H36" s="16">
        <v>11908402</v>
      </c>
      <c r="I36" s="16">
        <v>17937927</v>
      </c>
      <c r="J36" s="16">
        <v>22226370</v>
      </c>
      <c r="K36" s="16">
        <f>J36-I36</f>
        <v>4288443</v>
      </c>
      <c r="L36" s="17">
        <f>(K36/I36)</f>
        <v>0.23907127061003203</v>
      </c>
      <c r="M36" s="1"/>
    </row>
    <row r="37" spans="1:13" ht="15" customHeight="1" x14ac:dyDescent="0.25">
      <c r="A37" s="49" t="s">
        <v>78</v>
      </c>
      <c r="B37" s="49" t="s">
        <v>36</v>
      </c>
      <c r="C37" s="49" t="s">
        <v>36</v>
      </c>
      <c r="D37" s="49" t="s">
        <v>36</v>
      </c>
      <c r="E37" s="50" t="s">
        <v>79</v>
      </c>
      <c r="F37" s="51">
        <v>10</v>
      </c>
      <c r="G37" s="51">
        <v>225726</v>
      </c>
      <c r="H37" s="51">
        <v>224620</v>
      </c>
      <c r="I37" s="51">
        <v>10</v>
      </c>
      <c r="J37" s="51">
        <v>10</v>
      </c>
      <c r="K37" s="51">
        <f t="shared" ref="K37:K42" si="5">J37-I37</f>
        <v>0</v>
      </c>
      <c r="L37" s="52">
        <f t="shared" ref="L37:L42" si="6">(K37/I37)</f>
        <v>0</v>
      </c>
      <c r="M37" s="1"/>
    </row>
    <row r="38" spans="1:13" ht="15" customHeight="1" x14ac:dyDescent="0.25">
      <c r="A38" s="45" t="s">
        <v>36</v>
      </c>
      <c r="B38" s="45" t="s">
        <v>61</v>
      </c>
      <c r="C38" s="45" t="s">
        <v>36</v>
      </c>
      <c r="D38" s="45" t="s">
        <v>36</v>
      </c>
      <c r="E38" s="46" t="s">
        <v>80</v>
      </c>
      <c r="F38" s="47">
        <v>10</v>
      </c>
      <c r="G38" s="47">
        <v>225726</v>
      </c>
      <c r="H38" s="47">
        <v>224620</v>
      </c>
      <c r="I38" s="47">
        <v>10</v>
      </c>
      <c r="J38" s="47">
        <v>10</v>
      </c>
      <c r="K38" s="47">
        <f t="shared" si="5"/>
        <v>0</v>
      </c>
      <c r="L38" s="48">
        <f t="shared" si="6"/>
        <v>0</v>
      </c>
      <c r="M38" s="1"/>
    </row>
    <row r="39" spans="1:13" ht="15" customHeight="1" x14ac:dyDescent="0.25">
      <c r="A39" s="14" t="s">
        <v>36</v>
      </c>
      <c r="B39" s="14" t="s">
        <v>36</v>
      </c>
      <c r="C39" s="14" t="s">
        <v>81</v>
      </c>
      <c r="D39" s="14" t="s">
        <v>36</v>
      </c>
      <c r="E39" s="15" t="s">
        <v>82</v>
      </c>
      <c r="F39" s="16">
        <v>10</v>
      </c>
      <c r="G39" s="16">
        <v>225726</v>
      </c>
      <c r="H39" s="16">
        <v>224620</v>
      </c>
      <c r="I39" s="16">
        <v>10</v>
      </c>
      <c r="J39" s="16">
        <v>10</v>
      </c>
      <c r="K39" s="16">
        <f t="shared" si="5"/>
        <v>0</v>
      </c>
      <c r="L39" s="17">
        <f t="shared" si="6"/>
        <v>0</v>
      </c>
      <c r="M39" s="1"/>
    </row>
    <row r="40" spans="1:13" ht="15" customHeight="1" x14ac:dyDescent="0.25">
      <c r="A40" s="14" t="s">
        <v>83</v>
      </c>
      <c r="B40" s="14" t="s">
        <v>36</v>
      </c>
      <c r="C40" s="14" t="s">
        <v>36</v>
      </c>
      <c r="D40" s="14" t="s">
        <v>36</v>
      </c>
      <c r="E40" s="15" t="s">
        <v>39</v>
      </c>
      <c r="F40" s="16">
        <v>10</v>
      </c>
      <c r="G40" s="16">
        <v>10</v>
      </c>
      <c r="H40" s="16">
        <v>0</v>
      </c>
      <c r="I40" s="16">
        <v>10</v>
      </c>
      <c r="J40" s="16">
        <v>10</v>
      </c>
      <c r="K40" s="16">
        <f t="shared" si="5"/>
        <v>0</v>
      </c>
      <c r="L40" s="17">
        <f t="shared" si="6"/>
        <v>0</v>
      </c>
      <c r="M40" s="1"/>
    </row>
    <row r="41" spans="1:13" ht="15" customHeight="1" x14ac:dyDescent="0.25">
      <c r="A41" s="14" t="s">
        <v>36</v>
      </c>
      <c r="B41" s="14" t="s">
        <v>40</v>
      </c>
      <c r="C41" s="14" t="s">
        <v>36</v>
      </c>
      <c r="D41" s="14" t="s">
        <v>36</v>
      </c>
      <c r="E41" s="15" t="s">
        <v>84</v>
      </c>
      <c r="F41" s="16">
        <v>10</v>
      </c>
      <c r="G41" s="16">
        <v>10</v>
      </c>
      <c r="H41" s="16">
        <v>0</v>
      </c>
      <c r="I41" s="16">
        <v>10</v>
      </c>
      <c r="J41" s="16">
        <v>10</v>
      </c>
      <c r="K41" s="16">
        <f t="shared" si="5"/>
        <v>0</v>
      </c>
      <c r="L41" s="17">
        <f t="shared" si="6"/>
        <v>0</v>
      </c>
      <c r="M41" s="1"/>
    </row>
    <row r="42" spans="1:13" ht="15" customHeight="1" x14ac:dyDescent="0.25">
      <c r="A42" s="14" t="s">
        <v>36</v>
      </c>
      <c r="B42" s="14" t="s">
        <v>36</v>
      </c>
      <c r="C42" s="14" t="s">
        <v>85</v>
      </c>
      <c r="D42" s="14" t="s">
        <v>36</v>
      </c>
      <c r="E42" s="15" t="s">
        <v>86</v>
      </c>
      <c r="F42" s="16">
        <v>10</v>
      </c>
      <c r="G42" s="16">
        <v>10</v>
      </c>
      <c r="H42" s="16">
        <v>0</v>
      </c>
      <c r="I42" s="16">
        <v>10</v>
      </c>
      <c r="J42" s="16">
        <v>10</v>
      </c>
      <c r="K42" s="16">
        <f t="shared" si="5"/>
        <v>0</v>
      </c>
      <c r="L42" s="17">
        <f t="shared" si="6"/>
        <v>0</v>
      </c>
      <c r="M42" s="1"/>
    </row>
    <row r="43" spans="1:13" ht="15" customHeight="1" x14ac:dyDescent="0.25">
      <c r="A43" s="14" t="s">
        <v>87</v>
      </c>
      <c r="B43" s="14" t="s">
        <v>36</v>
      </c>
      <c r="C43" s="14" t="s">
        <v>36</v>
      </c>
      <c r="D43" s="14" t="s">
        <v>36</v>
      </c>
      <c r="E43" s="15" t="s">
        <v>88</v>
      </c>
      <c r="F43" s="16">
        <v>3856741</v>
      </c>
      <c r="G43" s="16">
        <v>5718788</v>
      </c>
      <c r="H43" s="16">
        <v>5131720</v>
      </c>
      <c r="I43" s="16">
        <v>3967815</v>
      </c>
      <c r="J43" s="16">
        <v>21090783</v>
      </c>
      <c r="K43" s="16">
        <f>J43-I43</f>
        <v>17122968</v>
      </c>
      <c r="L43" s="17">
        <f>(K43/I43)</f>
        <v>4.3154653127728988</v>
      </c>
      <c r="M43" s="1"/>
    </row>
    <row r="44" spans="1:13" ht="15" customHeight="1" x14ac:dyDescent="0.25">
      <c r="A44" s="14" t="s">
        <v>36</v>
      </c>
      <c r="B44" s="14" t="s">
        <v>14</v>
      </c>
      <c r="C44" s="14" t="s">
        <v>36</v>
      </c>
      <c r="D44" s="14" t="s">
        <v>36</v>
      </c>
      <c r="E44" s="15" t="s">
        <v>89</v>
      </c>
      <c r="F44" s="16">
        <v>3399598</v>
      </c>
      <c r="G44" s="16">
        <v>3399598</v>
      </c>
      <c r="H44" s="16">
        <v>3258014</v>
      </c>
      <c r="I44" s="16">
        <v>3497506</v>
      </c>
      <c r="J44" s="16">
        <v>3497506</v>
      </c>
      <c r="K44" s="16">
        <f t="shared" ref="K44:K47" si="7">J44-I44</f>
        <v>0</v>
      </c>
      <c r="L44" s="17">
        <f t="shared" ref="L44:L47" si="8">(K44/I44)</f>
        <v>0</v>
      </c>
      <c r="M44" s="1"/>
    </row>
    <row r="45" spans="1:13" ht="15" customHeight="1" x14ac:dyDescent="0.25">
      <c r="A45" s="14" t="s">
        <v>36</v>
      </c>
      <c r="B45" s="14" t="s">
        <v>54</v>
      </c>
      <c r="C45" s="14" t="s">
        <v>36</v>
      </c>
      <c r="D45" s="14" t="s">
        <v>36</v>
      </c>
      <c r="E45" s="15" t="s">
        <v>90</v>
      </c>
      <c r="F45" s="16">
        <v>457143</v>
      </c>
      <c r="G45" s="16">
        <v>2319190</v>
      </c>
      <c r="H45" s="16">
        <v>1873706</v>
      </c>
      <c r="I45" s="16">
        <v>470309</v>
      </c>
      <c r="J45" s="16">
        <v>17593277</v>
      </c>
      <c r="K45" s="16">
        <f t="shared" si="7"/>
        <v>17122968</v>
      </c>
      <c r="L45" s="17">
        <f t="shared" si="8"/>
        <v>36.407910543918995</v>
      </c>
      <c r="M45" s="1"/>
    </row>
    <row r="46" spans="1:13" ht="15" customHeight="1" x14ac:dyDescent="0.25">
      <c r="A46" s="14" t="s">
        <v>91</v>
      </c>
      <c r="B46" s="14" t="s">
        <v>36</v>
      </c>
      <c r="C46" s="14" t="s">
        <v>36</v>
      </c>
      <c r="D46" s="14" t="s">
        <v>36</v>
      </c>
      <c r="E46" s="15" t="s">
        <v>92</v>
      </c>
      <c r="F46" s="16">
        <v>36722</v>
      </c>
      <c r="G46" s="16">
        <v>36722</v>
      </c>
      <c r="H46" s="16">
        <v>26594</v>
      </c>
      <c r="I46" s="16">
        <v>37780</v>
      </c>
      <c r="J46" s="16">
        <v>37780</v>
      </c>
      <c r="K46" s="16">
        <f t="shared" si="7"/>
        <v>0</v>
      </c>
      <c r="L46" s="17">
        <f t="shared" si="8"/>
        <v>0</v>
      </c>
      <c r="M46" s="1"/>
    </row>
    <row r="47" spans="1:13" ht="15" customHeight="1" x14ac:dyDescent="0.25">
      <c r="A47" s="14" t="s">
        <v>36</v>
      </c>
      <c r="B47" s="14" t="s">
        <v>14</v>
      </c>
      <c r="C47" s="14" t="s">
        <v>36</v>
      </c>
      <c r="D47" s="14" t="s">
        <v>36</v>
      </c>
      <c r="E47" s="15" t="s">
        <v>93</v>
      </c>
      <c r="F47" s="16">
        <v>36722</v>
      </c>
      <c r="G47" s="16">
        <v>36722</v>
      </c>
      <c r="H47" s="16">
        <v>26594</v>
      </c>
      <c r="I47" s="16">
        <v>37780</v>
      </c>
      <c r="J47" s="16">
        <v>37780</v>
      </c>
      <c r="K47" s="16">
        <f t="shared" si="7"/>
        <v>0</v>
      </c>
      <c r="L47" s="17">
        <f t="shared" si="8"/>
        <v>0</v>
      </c>
      <c r="M47" s="1"/>
    </row>
    <row r="48" spans="1:13" ht="27" customHeight="1" x14ac:dyDescent="0.25">
      <c r="A48" s="14" t="s">
        <v>94</v>
      </c>
      <c r="B48" s="14" t="s">
        <v>36</v>
      </c>
      <c r="C48" s="14" t="s">
        <v>36</v>
      </c>
      <c r="D48" s="14" t="s">
        <v>36</v>
      </c>
      <c r="E48" s="15" t="s">
        <v>95</v>
      </c>
      <c r="F48" s="16">
        <v>1491883</v>
      </c>
      <c r="G48" s="16">
        <v>1491883</v>
      </c>
      <c r="H48" s="16">
        <v>197519</v>
      </c>
      <c r="I48" s="16">
        <v>1534849</v>
      </c>
      <c r="J48" s="16">
        <v>1125507</v>
      </c>
      <c r="K48" s="16">
        <f>J48-I48</f>
        <v>-409342</v>
      </c>
      <c r="L48" s="17">
        <f>(K48/I48)</f>
        <v>-0.26669854819594629</v>
      </c>
      <c r="M48" s="1"/>
    </row>
    <row r="49" spans="1:13" ht="15" customHeight="1" x14ac:dyDescent="0.25">
      <c r="A49" s="14" t="s">
        <v>36</v>
      </c>
      <c r="B49" s="14" t="s">
        <v>38</v>
      </c>
      <c r="C49" s="14" t="s">
        <v>36</v>
      </c>
      <c r="D49" s="14" t="s">
        <v>36</v>
      </c>
      <c r="E49" s="15" t="s">
        <v>64</v>
      </c>
      <c r="F49" s="16">
        <v>1491883</v>
      </c>
      <c r="G49" s="16">
        <v>1491883</v>
      </c>
      <c r="H49" s="16">
        <v>197519</v>
      </c>
      <c r="I49" s="16">
        <v>1534849</v>
      </c>
      <c r="J49" s="16">
        <v>1125507</v>
      </c>
      <c r="K49" s="16">
        <f t="shared" ref="K49:K54" si="9">J49-I49</f>
        <v>-409342</v>
      </c>
      <c r="L49" s="17">
        <f t="shared" ref="L49:L53" si="10">(K49/I49)</f>
        <v>-0.26669854819594629</v>
      </c>
      <c r="M49" s="1"/>
    </row>
    <row r="50" spans="1:13" ht="15" customHeight="1" x14ac:dyDescent="0.25">
      <c r="A50" s="14" t="s">
        <v>96</v>
      </c>
      <c r="B50" s="14" t="s">
        <v>36</v>
      </c>
      <c r="C50" s="14" t="s">
        <v>36</v>
      </c>
      <c r="D50" s="14" t="s">
        <v>36</v>
      </c>
      <c r="E50" s="15" t="s">
        <v>97</v>
      </c>
      <c r="F50" s="16">
        <v>657325</v>
      </c>
      <c r="G50" s="16">
        <v>657325</v>
      </c>
      <c r="H50" s="16">
        <v>0</v>
      </c>
      <c r="I50" s="16">
        <v>676256</v>
      </c>
      <c r="J50" s="16">
        <v>1578716</v>
      </c>
      <c r="K50" s="16">
        <f t="shared" si="9"/>
        <v>902460</v>
      </c>
      <c r="L50" s="17">
        <f t="shared" si="10"/>
        <v>1.3344946292528272</v>
      </c>
      <c r="M50" s="1"/>
    </row>
    <row r="51" spans="1:13" ht="15" customHeight="1" x14ac:dyDescent="0.25">
      <c r="A51" s="14" t="s">
        <v>36</v>
      </c>
      <c r="B51" s="14" t="s">
        <v>40</v>
      </c>
      <c r="C51" s="14" t="s">
        <v>36</v>
      </c>
      <c r="D51" s="14" t="s">
        <v>36</v>
      </c>
      <c r="E51" s="15" t="s">
        <v>98</v>
      </c>
      <c r="F51" s="16">
        <v>657325</v>
      </c>
      <c r="G51" s="16">
        <v>657325</v>
      </c>
      <c r="H51" s="16">
        <v>0</v>
      </c>
      <c r="I51" s="16">
        <v>676256</v>
      </c>
      <c r="J51" s="16">
        <v>1578716</v>
      </c>
      <c r="K51" s="16">
        <f t="shared" si="9"/>
        <v>902460</v>
      </c>
      <c r="L51" s="17">
        <f t="shared" si="10"/>
        <v>1.3344946292528272</v>
      </c>
      <c r="M51" s="1"/>
    </row>
    <row r="52" spans="1:13" ht="15" customHeight="1" x14ac:dyDescent="0.25">
      <c r="A52" s="14" t="s">
        <v>99</v>
      </c>
      <c r="B52" s="14" t="s">
        <v>36</v>
      </c>
      <c r="C52" s="14" t="s">
        <v>36</v>
      </c>
      <c r="D52" s="14" t="s">
        <v>36</v>
      </c>
      <c r="E52" s="15" t="s">
        <v>100</v>
      </c>
      <c r="F52" s="16">
        <v>10</v>
      </c>
      <c r="G52" s="16">
        <v>1401230</v>
      </c>
      <c r="H52" s="16">
        <v>1400874</v>
      </c>
      <c r="I52" s="16">
        <v>10</v>
      </c>
      <c r="J52" s="16">
        <v>10</v>
      </c>
      <c r="K52" s="16">
        <f t="shared" si="9"/>
        <v>0</v>
      </c>
      <c r="L52" s="17">
        <f t="shared" si="10"/>
        <v>0</v>
      </c>
      <c r="M52" s="1"/>
    </row>
    <row r="53" spans="1:13" ht="15" customHeight="1" x14ac:dyDescent="0.25">
      <c r="A53" s="14" t="s">
        <v>36</v>
      </c>
      <c r="B53" s="14" t="s">
        <v>48</v>
      </c>
      <c r="C53" s="14" t="s">
        <v>36</v>
      </c>
      <c r="D53" s="14" t="s">
        <v>36</v>
      </c>
      <c r="E53" s="15" t="s">
        <v>101</v>
      </c>
      <c r="F53" s="16">
        <v>10</v>
      </c>
      <c r="G53" s="16">
        <v>1401230</v>
      </c>
      <c r="H53" s="16">
        <v>1400874</v>
      </c>
      <c r="I53" s="16">
        <v>10</v>
      </c>
      <c r="J53" s="16">
        <v>10</v>
      </c>
      <c r="K53" s="16">
        <f t="shared" si="9"/>
        <v>0</v>
      </c>
      <c r="L53" s="17">
        <f t="shared" si="10"/>
        <v>0</v>
      </c>
      <c r="M53" s="1"/>
    </row>
    <row r="54" spans="1:13" ht="15" customHeight="1" x14ac:dyDescent="0.25">
      <c r="A54" s="49" t="s">
        <v>102</v>
      </c>
      <c r="B54" s="49" t="s">
        <v>36</v>
      </c>
      <c r="C54" s="49" t="s">
        <v>36</v>
      </c>
      <c r="D54" s="49" t="s">
        <v>36</v>
      </c>
      <c r="E54" s="50" t="s">
        <v>103</v>
      </c>
      <c r="F54" s="51">
        <v>0</v>
      </c>
      <c r="G54" s="51">
        <v>0</v>
      </c>
      <c r="H54" s="51">
        <v>0</v>
      </c>
      <c r="I54" s="51">
        <v>0</v>
      </c>
      <c r="J54" s="51">
        <v>10</v>
      </c>
      <c r="K54" s="51">
        <f t="shared" si="9"/>
        <v>10</v>
      </c>
      <c r="L54" s="52">
        <f t="shared" ref="L54" si="11">IFERROR((K54/I54),0)</f>
        <v>0</v>
      </c>
      <c r="M54" s="1"/>
    </row>
    <row r="55" spans="1:1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" customHeight="1" x14ac:dyDescent="0.25">
      <c r="A56" s="23" t="s">
        <v>104</v>
      </c>
      <c r="B56" s="24"/>
      <c r="C56" s="24"/>
      <c r="D56" s="24"/>
      <c r="E56" s="24"/>
      <c r="F56" s="19">
        <v>53003730</v>
      </c>
      <c r="G56" s="19">
        <v>52090916</v>
      </c>
      <c r="H56" s="19">
        <v>37486734</v>
      </c>
      <c r="I56" s="19">
        <v>54530237</v>
      </c>
      <c r="J56" s="19">
        <v>57712643</v>
      </c>
      <c r="K56" s="19">
        <v>3182406</v>
      </c>
      <c r="L56" s="20">
        <v>5.8360391868460065E-2</v>
      </c>
      <c r="M56" s="1"/>
    </row>
    <row r="57" spans="1:13" ht="15" customHeight="1" x14ac:dyDescent="0.25">
      <c r="A57" s="25" t="s">
        <v>105</v>
      </c>
      <c r="B57" s="26"/>
      <c r="C57" s="26"/>
      <c r="D57" s="26"/>
      <c r="E57" s="26"/>
      <c r="F57" s="26"/>
      <c r="G57" s="26"/>
      <c r="H57" s="26"/>
      <c r="I57" s="26"/>
      <c r="J57" s="26"/>
      <c r="K57" s="1"/>
      <c r="L57" s="1"/>
      <c r="M57" s="1"/>
    </row>
    <row r="58" spans="1:13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56:E56"/>
    <mergeCell ref="A57:J57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2026-09-29T18:48:00Z</dcterms:created>
  <dcterms:modified xsi:type="dcterms:W3CDTF">2026-09-29T20:23:26Z</dcterms:modified>
</cp:coreProperties>
</file>