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09187F6-E54D-4E37-98CA-8D252B2305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analitico'!$A$1:$L$76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3" i="1" l="1"/>
  <c r="K71" i="1"/>
  <c r="L71" i="1" s="1"/>
  <c r="K70" i="1"/>
  <c r="L70" i="1" s="1"/>
  <c r="K69" i="1"/>
  <c r="L69" i="1" s="1"/>
  <c r="K61" i="1"/>
  <c r="L61" i="1" s="1"/>
  <c r="K59" i="1"/>
  <c r="L59" i="1" s="1"/>
  <c r="K58" i="1"/>
  <c r="L58" i="1" s="1"/>
  <c r="K56" i="1"/>
  <c r="L56" i="1" s="1"/>
  <c r="K55" i="1"/>
  <c r="L55" i="1" s="1"/>
  <c r="K52" i="1"/>
  <c r="L52" i="1" s="1"/>
  <c r="K51" i="1"/>
  <c r="L51" i="1" s="1"/>
  <c r="K50" i="1"/>
  <c r="L50" i="1" s="1"/>
  <c r="K49" i="1"/>
  <c r="L49" i="1" s="1"/>
  <c r="K48" i="1"/>
  <c r="L48" i="1" s="1"/>
  <c r="K47" i="1"/>
  <c r="L47" i="1" s="1"/>
  <c r="K42" i="1"/>
  <c r="L42" i="1" s="1"/>
  <c r="K38" i="1"/>
  <c r="L38" i="1" s="1"/>
  <c r="K37" i="1"/>
  <c r="L37" i="1" s="1"/>
  <c r="K36" i="1"/>
  <c r="L36" i="1" s="1"/>
  <c r="K35" i="1"/>
  <c r="L35" i="1" s="1"/>
  <c r="K34" i="1"/>
  <c r="L34" i="1" s="1"/>
  <c r="K32" i="1"/>
  <c r="K30" i="1"/>
  <c r="L30" i="1" s="1"/>
  <c r="K29" i="1"/>
  <c r="L29" i="1" s="1"/>
  <c r="K28" i="1"/>
  <c r="L28" i="1" s="1"/>
  <c r="K27" i="1"/>
  <c r="L27" i="1" s="1"/>
  <c r="K25" i="1"/>
  <c r="K23" i="1"/>
  <c r="L23" i="1" s="1"/>
  <c r="K22" i="1"/>
  <c r="K18" i="1"/>
  <c r="L18" i="1" s="1"/>
  <c r="K17" i="1"/>
  <c r="L17" i="1" s="1"/>
  <c r="K16" i="1"/>
  <c r="L16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<sst xmlns="http://schemas.openxmlformats.org/spreadsheetml/2006/main" count="383" uniqueCount="140">
  <si>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</si>
  <si>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</si>
  <si>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</si>
  <si>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</si>
  <si>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</si>
  <si>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SALUD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</si>
  <si>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</si>
  <si>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16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</si>
  <si>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</si>
  <si>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FONDO NACIONAL DE SALUD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</si>
  <si>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</si>
  <si>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</si>
  <si>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</si>
  <si>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</si>
  <si>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</si>
  <si>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</si>
  <si>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</si>
  <si>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</si>
  <si>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</si>
  <si>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</si>
  <si>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</si>
  <si>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</si>
  <si>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</si>
  <si>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</si>
  <si>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</si>
  <si>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</si>
  <si>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</si>
  <si>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</si>
  <si>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</si>
  <si>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</si>
  <si>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</si>
  <si>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</si>
  <si>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</si>
  <si>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</si>
  <si>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</si>
  <si>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</si>
  <si>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</si>
  <si>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</si>
  <si>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</si>
  <si>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IMPOSICIONES PREVISIONALES</t>
    </r>
  </si>
  <si>
    <r>
      <rPr>
        <sz val="10"/>
        <rFont val="Times New Roman"/>
        <family val="1"/>
      </rPr>
      <t>Aportes del Trabajador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</si>
  <si>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</si>
  <si>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</si>
  <si>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</si>
  <si>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</si>
  <si>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Caja de Previsión de la Defensa Nacional</t>
    </r>
  </si>
  <si>
    <r>
      <rPr>
        <sz val="10"/>
        <rFont val="Times New Roman"/>
        <family val="1"/>
      </rPr>
      <t>011</t>
    </r>
  </si>
  <si>
    <r>
      <rPr>
        <sz val="10"/>
        <rFont val="Times New Roman"/>
        <family val="1"/>
      </rPr>
      <t>Fondo para Diagnóstico y Tratamientos de Alto Costo Ley N°20.850</t>
    </r>
  </si>
  <si>
    <r>
      <rPr>
        <sz val="10"/>
        <rFont val="Times New Roman"/>
        <family val="1"/>
      </rPr>
      <t>015</t>
    </r>
  </si>
  <si>
    <r>
      <rPr>
        <sz val="10"/>
        <rFont val="Times New Roman"/>
        <family val="1"/>
      </rPr>
      <t>Sistema de Protección Integral a la Infancia</t>
    </r>
  </si>
  <si>
    <r>
      <rPr>
        <sz val="10"/>
        <rFont val="Times New Roman"/>
        <family val="1"/>
      </rPr>
      <t>016</t>
    </r>
  </si>
  <si>
    <r>
      <rPr>
        <sz val="10"/>
        <rFont val="Times New Roman"/>
        <family val="1"/>
      </rPr>
      <t>Programa de Apoyo a la Salud Mental Infantil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</si>
  <si>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</si>
  <si>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</si>
  <si>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</si>
  <si>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</si>
  <si>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</si>
  <si>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</si>
  <si>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</si>
  <si>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</si>
  <si>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</si>
  <si>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</si>
  <si>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</si>
  <si>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</si>
  <si>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</si>
  <si>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</si>
  <si>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Servicio de la Deuda Externa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</si>
  <si>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</si>
  <si>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</si>
  <si>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Médicos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</si>
  <si>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</si>
  <si>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</si>
  <si>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</si>
  <si>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</si>
  <si>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</si>
  <si>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</si>
  <si>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</si>
  <si>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</si>
  <si>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</si>
  <si>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</si>
  <si>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</si>
  <si>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</si>
  <si>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009</t>
    </r>
  </si>
  <si>
    <r>
      <rPr>
        <sz val="10"/>
        <rFont val="Times New Roman"/>
        <family val="1"/>
      </rPr>
      <t>Bonificaciones de Salud</t>
    </r>
  </si>
  <si>
    <r>
      <rPr>
        <sz val="10"/>
        <rFont val="Times New Roman"/>
        <family val="1"/>
      </rPr>
      <t>014</t>
    </r>
  </si>
  <si>
    <r>
      <rPr>
        <sz val="10"/>
        <rFont val="Times New Roman"/>
        <family val="1"/>
      </rPr>
      <t>Subsidio Cajas de Compensación de Asignación Familiar</t>
    </r>
  </si>
  <si>
    <r>
      <rPr>
        <sz val="10"/>
        <rFont val="Times New Roman"/>
        <family val="1"/>
      </rPr>
      <t>019</t>
    </r>
  </si>
  <si>
    <r>
      <rPr>
        <sz val="10"/>
        <rFont val="Times New Roman"/>
        <family val="1"/>
      </rPr>
      <t>Bonificaciones de Salud - MCC (Ley N° 21.674)</t>
    </r>
  </si>
  <si>
    <r>
      <rPr>
        <sz val="10"/>
        <rFont val="Times New Roman"/>
        <family val="1"/>
      </rPr>
      <t>020</t>
    </r>
  </si>
  <si>
    <r>
      <rPr>
        <sz val="10"/>
        <rFont val="Times New Roman"/>
        <family val="1"/>
      </rPr>
      <t>Bonificaciones de Salud - SAP (Ley N° 21.736)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</si>
  <si>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</si>
  <si>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</si>
  <si>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Indemnización de Cargo Fiscal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</si>
  <si>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</si>
  <si>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Fondo Retiro Funcionarios Públicos  Ley N° 19.882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</si>
  <si>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</si>
  <si>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Otras Indemnizaciones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</si>
  <si>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</si>
  <si>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</si>
  <si>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034</t>
    </r>
  </si>
  <si>
    <r>
      <rPr>
        <sz val="10"/>
        <rFont val="Times New Roman"/>
        <family val="1"/>
      </rPr>
      <t>Instituto de Salud Pública de Chile</t>
    </r>
  </si>
  <si>
    <r>
      <rPr>
        <sz val="10"/>
        <rFont val="Times New Roman"/>
        <family val="1"/>
      </rPr>
      <t>035</t>
    </r>
  </si>
  <si>
    <r>
      <rPr>
        <sz val="10"/>
        <rFont val="Times New Roman"/>
        <family val="1"/>
      </rPr>
      <t>Programa de Atención Primaria</t>
    </r>
  </si>
  <si>
    <r>
      <rPr>
        <sz val="10"/>
        <rFont val="Times New Roman"/>
        <family val="1"/>
      </rPr>
      <t>037</t>
    </r>
  </si>
  <si>
    <r>
      <rPr>
        <sz val="10"/>
        <rFont val="Times New Roman"/>
        <family val="1"/>
      </rPr>
      <t>Programa de Prestaciones Institucionales</t>
    </r>
  </si>
  <si>
    <r>
      <rPr>
        <sz val="10"/>
        <rFont val="Times New Roman"/>
        <family val="1"/>
      </rPr>
      <t>040</t>
    </r>
  </si>
  <si>
    <r>
      <rPr>
        <sz val="10"/>
        <rFont val="Times New Roman"/>
        <family val="1"/>
      </rPr>
      <t>Financiamiento Hospitales por Grupo Relacionado de Diagnóstico</t>
    </r>
  </si>
  <si>
    <r>
      <rPr>
        <sz val="10"/>
        <rFont val="Times New Roman"/>
        <family val="1"/>
      </rPr>
      <t>043</t>
    </r>
  </si>
  <si>
    <r>
      <rPr>
        <sz val="10"/>
        <rFont val="Times New Roman"/>
        <family val="1"/>
      </rPr>
      <t>Subsecretaría de Salud Pública</t>
    </r>
  </si>
  <si>
    <r>
      <rPr>
        <sz val="10"/>
        <rFont val="Times New Roman"/>
        <family val="1"/>
      </rPr>
      <t>070</t>
    </r>
  </si>
  <si>
    <r>
      <rPr>
        <sz val="10"/>
        <rFont val="Times New Roman"/>
        <family val="1"/>
      </rPr>
      <t>Subsecretaría de Redes Asistenciales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</si>
  <si>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</si>
  <si>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</si>
  <si>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Financiamiento de Prestaciones Médicas</t>
    </r>
  </si>
  <si>
    <r>
      <rPr>
        <sz val="10"/>
        <rFont val="Times New Roman"/>
        <family val="1"/>
      </rPr>
      <t>411</t>
    </r>
  </si>
  <si>
    <r>
      <rPr>
        <sz val="10"/>
        <rFont val="Times New Roman"/>
        <family val="1"/>
      </rPr>
      <t>Ley N° 21.621 - Hospital Clínico Universidad de Chile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</si>
  <si>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</si>
  <si>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Provisión de Prestaciones Médicas</t>
    </r>
  </si>
  <si>
    <r>
      <rPr>
        <sz val="10"/>
        <rFont val="Times New Roman"/>
        <family val="1"/>
      </rPr>
      <t>Bono Auge</t>
    </r>
  </si>
  <si>
    <r>
      <rPr>
        <sz val="10"/>
        <rFont val="Times New Roman"/>
        <family val="1"/>
      </rPr>
      <t>410</t>
    </r>
  </si>
  <si>
    <r>
      <rPr>
        <sz val="10"/>
        <rFont val="Times New Roman"/>
        <family val="1"/>
      </rPr>
      <t>Aplicación Ley N°20.850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</si>
  <si>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</si>
  <si>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</si>
  <si>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</si>
  <si>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</si>
  <si>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</si>
  <si>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Devoluciones</t>
    </r>
  </si>
  <si>
    <r>
      <rPr>
        <sz val="10"/>
        <rFont val="Times New Roman"/>
        <family val="1"/>
      </rPr>
      <t>Compensaciones por Daños a Terceros y/o a la Propiedad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</si>
  <si>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</si>
  <si>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</si>
  <si>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</si>
  <si>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</si>
  <si>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Intereses Deuda Externa</t>
    </r>
  </si>
  <si>
    <r>
      <rPr>
        <sz val="10"/>
        <rFont val="Times New Roman"/>
        <family val="1"/>
      </rPr>
      <t>Otros Gastos Financieros Deuda Externa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</si>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</sst>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top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8" borderId="13" xfId="0" applyFill="1" applyBorder="1" applyAlignment="1" applyProtection="1">
      <alignment wrapText="1"/>
      <protection locked="0"/>
    </xf>
    <xf numFmtId="164" fontId="3" fillId="37" borderId="13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8" borderId="14" xfId="0" applyFill="1" applyBorder="1" applyAlignment="1" applyProtection="1">
      <alignment wrapText="1"/>
      <protection locked="0"/>
    </xf>
    <xf numFmtId="164" fontId="3" fillId="37" borderId="14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0" borderId="15" xfId="0" applyFont="1" applyFill="1" applyBorder="1" applyAlignment="1">
      <alignment horizontal="center" vertical="top" wrapText="1"/>
    </xf>
    <xf numFmtId="0" fontId="3" fillId="30" borderId="16" xfId="0" applyFont="1" applyFill="1" applyBorder="1" applyAlignment="1">
      <alignment horizontal="center" vertical="top" wrapText="1"/>
    </xf>
    <xf numFmtId="0" fontId="2" fillId="31" borderId="16" xfId="0" applyFont="1" applyFill="1" applyBorder="1" applyAlignment="1">
      <alignment horizontal="left" vertical="top" wrapText="1"/>
    </xf>
    <xf numFmtId="3" fontId="2" fillId="32" borderId="16" xfId="0" applyNumberFormat="1" applyFont="1" applyFill="1" applyBorder="1" applyAlignment="1">
      <alignment horizontal="right" vertical="top" wrapText="1"/>
    </xf>
    <xf numFmtId="164" fontId="2" fillId="33" borderId="1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77"/>
  <sheetViews>
    <sheetView tabSelected="1" view="pageBreakPreview" topLeftCell="A44" zoomScale="80" zoomScaleNormal="100" zoomScaleSheetLayoutView="80" workbookViewId="0">
      <selection activeCell="N58" sqref="N58:N5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1"/>
      <c r="L1" s="1"/>
      <c r="M1" s="1"/>
    </row>
    <row r="2" spans="1:13" ht="17.100000000000001" customHeight="1" x14ac:dyDescent="0.25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1"/>
      <c r="L2" s="1"/>
      <c r="M2" s="1"/>
    </row>
    <row r="3" spans="1:13" ht="15" customHeight="1" x14ac:dyDescent="0.25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2" t="s">
        <v>4</v>
      </c>
      <c r="B5" s="53"/>
      <c r="C5" s="54" t="s">
        <v>5</v>
      </c>
      <c r="D5" s="55"/>
      <c r="E5" s="55"/>
      <c r="F5" s="55"/>
      <c r="G5" s="5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8" t="s">
        <v>8</v>
      </c>
      <c r="B6" s="39"/>
      <c r="C6" s="40" t="s">
        <v>9</v>
      </c>
      <c r="D6" s="41"/>
      <c r="E6" s="41"/>
      <c r="F6" s="41"/>
      <c r="G6" s="4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2" t="s">
        <v>12</v>
      </c>
      <c r="B7" s="43"/>
      <c r="C7" s="44" t="s">
        <v>9</v>
      </c>
      <c r="D7" s="45"/>
      <c r="E7" s="45"/>
      <c r="F7" s="45"/>
      <c r="G7" s="4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thickBot="1" x14ac:dyDescent="0.3">
      <c r="A9" s="46" t="s">
        <v>16</v>
      </c>
      <c r="B9" s="46" t="s">
        <v>17</v>
      </c>
      <c r="C9" s="46" t="s">
        <v>18</v>
      </c>
      <c r="D9" s="46" t="s">
        <v>19</v>
      </c>
      <c r="E9" s="4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thickBot="1" x14ac:dyDescent="0.3">
      <c r="A10" s="47"/>
      <c r="B10" s="47"/>
      <c r="C10" s="47"/>
      <c r="D10" s="47"/>
      <c r="E10" s="4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2" t="s">
        <v>32</v>
      </c>
      <c r="L10" s="32" t="s">
        <v>33</v>
      </c>
      <c r="M10" s="1"/>
    </row>
    <row r="11" spans="1:13" ht="30" customHeight="1" thickBot="1" x14ac:dyDescent="0.3">
      <c r="A11" s="47"/>
      <c r="B11" s="47"/>
      <c r="C11" s="47"/>
      <c r="D11" s="47"/>
      <c r="E11" s="4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3"/>
      <c r="L11" s="33"/>
      <c r="M11" s="1"/>
    </row>
    <row r="12" spans="1:13" ht="15" customHeight="1" thickBot="1" x14ac:dyDescent="0.3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15053427044</v>
      </c>
      <c r="G12" s="12">
        <v>15981086409</v>
      </c>
      <c r="H12" s="12">
        <v>11912690327</v>
      </c>
      <c r="I12" s="12">
        <v>15486965742</v>
      </c>
      <c r="J12" s="12">
        <v>16223541378</v>
      </c>
      <c r="K12" s="12">
        <f t="shared" ref="K12:K18" si="0">J12-I12</f>
        <v>736575636</v>
      </c>
      <c r="L12" s="13">
        <f t="shared" ref="L12:L18" si="1">(K12/I12)</f>
        <v>4.7561003767344678E-2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3188389243</v>
      </c>
      <c r="G13" s="16">
        <v>3900389243</v>
      </c>
      <c r="H13" s="16">
        <v>3049935390</v>
      </c>
      <c r="I13" s="16">
        <v>3287548148</v>
      </c>
      <c r="J13" s="16">
        <v>4279893211</v>
      </c>
      <c r="K13" s="16">
        <f t="shared" si="0"/>
        <v>992345063</v>
      </c>
      <c r="L13" s="17">
        <f t="shared" si="1"/>
        <v>0.301849590736397</v>
      </c>
      <c r="M13" s="1"/>
    </row>
    <row r="14" spans="1:13" ht="15" customHeight="1" x14ac:dyDescent="0.25">
      <c r="A14" s="14" t="s">
        <v>36</v>
      </c>
      <c r="B14" s="14" t="s">
        <v>11</v>
      </c>
      <c r="C14" s="14" t="s">
        <v>36</v>
      </c>
      <c r="D14" s="14" t="s">
        <v>36</v>
      </c>
      <c r="E14" s="15" t="s">
        <v>40</v>
      </c>
      <c r="F14" s="16">
        <v>3188389243</v>
      </c>
      <c r="G14" s="16">
        <v>3900389243</v>
      </c>
      <c r="H14" s="16">
        <v>3049935390</v>
      </c>
      <c r="I14" s="16">
        <v>3287548148</v>
      </c>
      <c r="J14" s="16">
        <v>4279893211</v>
      </c>
      <c r="K14" s="16">
        <f t="shared" si="0"/>
        <v>992345063</v>
      </c>
      <c r="L14" s="17">
        <f t="shared" si="1"/>
        <v>0.301849590736397</v>
      </c>
      <c r="M14" s="1"/>
    </row>
    <row r="15" spans="1:13" ht="15" customHeight="1" x14ac:dyDescent="0.25">
      <c r="A15" s="14" t="s">
        <v>41</v>
      </c>
      <c r="B15" s="14" t="s">
        <v>36</v>
      </c>
      <c r="C15" s="14" t="s">
        <v>36</v>
      </c>
      <c r="D15" s="14" t="s">
        <v>36</v>
      </c>
      <c r="E15" s="15" t="s">
        <v>42</v>
      </c>
      <c r="F15" s="16">
        <v>226486080</v>
      </c>
      <c r="G15" s="16">
        <v>226486080</v>
      </c>
      <c r="H15" s="16">
        <v>213683440</v>
      </c>
      <c r="I15" s="16">
        <v>233008879</v>
      </c>
      <c r="J15" s="16">
        <v>204889696</v>
      </c>
      <c r="K15" s="16">
        <f t="shared" si="0"/>
        <v>-28119183</v>
      </c>
      <c r="L15" s="17">
        <f t="shared" si="1"/>
        <v>-0.12067859010643109</v>
      </c>
      <c r="M15" s="1"/>
    </row>
    <row r="16" spans="1:13" ht="15" customHeight="1" x14ac:dyDescent="0.25">
      <c r="A16" s="14" t="s">
        <v>36</v>
      </c>
      <c r="B16" s="14" t="s">
        <v>11</v>
      </c>
      <c r="C16" s="14" t="s">
        <v>36</v>
      </c>
      <c r="D16" s="14" t="s">
        <v>36</v>
      </c>
      <c r="E16" s="15" t="s">
        <v>43</v>
      </c>
      <c r="F16" s="16">
        <v>226486080</v>
      </c>
      <c r="G16" s="16">
        <v>226486080</v>
      </c>
      <c r="H16" s="16">
        <v>213683440</v>
      </c>
      <c r="I16" s="16">
        <v>233008879</v>
      </c>
      <c r="J16" s="16">
        <v>204889696</v>
      </c>
      <c r="K16" s="16">
        <f t="shared" si="0"/>
        <v>-28119183</v>
      </c>
      <c r="L16" s="17">
        <f t="shared" si="1"/>
        <v>-0.12067859010643109</v>
      </c>
      <c r="M16" s="1"/>
    </row>
    <row r="17" spans="1:13" ht="15" customHeight="1" x14ac:dyDescent="0.25">
      <c r="A17" s="14" t="s">
        <v>36</v>
      </c>
      <c r="B17" s="14" t="s">
        <v>36</v>
      </c>
      <c r="C17" s="14" t="s">
        <v>44</v>
      </c>
      <c r="D17" s="14" t="s">
        <v>36</v>
      </c>
      <c r="E17" s="15" t="s">
        <v>45</v>
      </c>
      <c r="F17" s="16">
        <v>6538927</v>
      </c>
      <c r="G17" s="16">
        <v>6538927</v>
      </c>
      <c r="H17" s="16">
        <v>5622195</v>
      </c>
      <c r="I17" s="16">
        <v>6727248</v>
      </c>
      <c r="J17" s="16">
        <v>6815774</v>
      </c>
      <c r="K17" s="16">
        <f t="shared" si="0"/>
        <v>88526</v>
      </c>
      <c r="L17" s="17">
        <f t="shared" si="1"/>
        <v>1.3159318639657703E-2</v>
      </c>
      <c r="M17" s="1"/>
    </row>
    <row r="18" spans="1:13" ht="27" customHeight="1" x14ac:dyDescent="0.25">
      <c r="A18" s="14" t="s">
        <v>36</v>
      </c>
      <c r="B18" s="14" t="s">
        <v>36</v>
      </c>
      <c r="C18" s="14" t="s">
        <v>46</v>
      </c>
      <c r="D18" s="14" t="s">
        <v>36</v>
      </c>
      <c r="E18" s="15" t="s">
        <v>47</v>
      </c>
      <c r="F18" s="16">
        <v>189695752</v>
      </c>
      <c r="G18" s="16">
        <v>189695752</v>
      </c>
      <c r="H18" s="16">
        <v>189683743</v>
      </c>
      <c r="I18" s="16">
        <v>195158990</v>
      </c>
      <c r="J18" s="16">
        <v>166951281</v>
      </c>
      <c r="K18" s="16">
        <f t="shared" si="0"/>
        <v>-28207709</v>
      </c>
      <c r="L18" s="17">
        <f t="shared" si="1"/>
        <v>-0.14453707205596833</v>
      </c>
      <c r="M18" s="1"/>
    </row>
    <row r="19" spans="1:13" ht="15" customHeight="1" x14ac:dyDescent="0.25">
      <c r="A19" s="14" t="s">
        <v>36</v>
      </c>
      <c r="B19" s="14" t="s">
        <v>36</v>
      </c>
      <c r="C19" s="14" t="s">
        <v>48</v>
      </c>
      <c r="D19" s="14" t="s">
        <v>36</v>
      </c>
      <c r="E19" s="15" t="s">
        <v>49</v>
      </c>
      <c r="F19" s="16">
        <v>24728242</v>
      </c>
      <c r="G19" s="16">
        <v>24728242</v>
      </c>
      <c r="H19" s="16">
        <v>12364121</v>
      </c>
      <c r="I19" s="16">
        <v>25440415</v>
      </c>
      <c r="J19" s="16">
        <v>25440415</v>
      </c>
      <c r="K19" s="18"/>
      <c r="L19" s="17" t="s">
        <v>36</v>
      </c>
      <c r="M19" s="1"/>
    </row>
    <row r="20" spans="1:13" ht="15" customHeight="1" x14ac:dyDescent="0.25">
      <c r="A20" s="14" t="s">
        <v>36</v>
      </c>
      <c r="B20" s="14" t="s">
        <v>36</v>
      </c>
      <c r="C20" s="14" t="s">
        <v>50</v>
      </c>
      <c r="D20" s="14" t="s">
        <v>36</v>
      </c>
      <c r="E20" s="15" t="s">
        <v>51</v>
      </c>
      <c r="F20" s="16">
        <v>5523149</v>
      </c>
      <c r="G20" s="16">
        <v>5523149</v>
      </c>
      <c r="H20" s="16">
        <v>5523149</v>
      </c>
      <c r="I20" s="16">
        <v>5682216</v>
      </c>
      <c r="J20" s="16">
        <v>5682216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36</v>
      </c>
      <c r="C21" s="14" t="s">
        <v>52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490232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54</v>
      </c>
      <c r="B22" s="14" t="s">
        <v>36</v>
      </c>
      <c r="C22" s="14" t="s">
        <v>36</v>
      </c>
      <c r="D22" s="14" t="s">
        <v>36</v>
      </c>
      <c r="E22" s="15" t="s">
        <v>55</v>
      </c>
      <c r="F22" s="16">
        <v>0</v>
      </c>
      <c r="G22" s="16">
        <v>10</v>
      </c>
      <c r="H22" s="16">
        <v>1879512</v>
      </c>
      <c r="I22" s="16">
        <v>0</v>
      </c>
      <c r="J22" s="16">
        <v>10</v>
      </c>
      <c r="K22" s="16">
        <f>J22-I22</f>
        <v>10</v>
      </c>
      <c r="L22" s="17" t="s">
        <v>36</v>
      </c>
      <c r="M22" s="1"/>
    </row>
    <row r="23" spans="1:13" ht="15" customHeight="1" x14ac:dyDescent="0.25">
      <c r="A23" s="14" t="s">
        <v>56</v>
      </c>
      <c r="B23" s="14" t="s">
        <v>36</v>
      </c>
      <c r="C23" s="14" t="s">
        <v>36</v>
      </c>
      <c r="D23" s="14" t="s">
        <v>36</v>
      </c>
      <c r="E23" s="15" t="s">
        <v>57</v>
      </c>
      <c r="F23" s="16">
        <v>2259437</v>
      </c>
      <c r="G23" s="16">
        <v>10111518</v>
      </c>
      <c r="H23" s="16">
        <v>19723421</v>
      </c>
      <c r="I23" s="16">
        <v>2324509</v>
      </c>
      <c r="J23" s="16">
        <v>2324519</v>
      </c>
      <c r="K23" s="16">
        <f>J23-I23</f>
        <v>10</v>
      </c>
      <c r="L23" s="17">
        <f>(K23/I23)</f>
        <v>4.3019837737776025E-6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58</v>
      </c>
      <c r="F24" s="16">
        <v>445762</v>
      </c>
      <c r="G24" s="16">
        <v>445762</v>
      </c>
      <c r="H24" s="16">
        <v>454384</v>
      </c>
      <c r="I24" s="16">
        <v>458600</v>
      </c>
      <c r="J24" s="16">
        <v>458600</v>
      </c>
      <c r="K24" s="18"/>
      <c r="L24" s="17" t="s">
        <v>36</v>
      </c>
      <c r="M24" s="1"/>
    </row>
    <row r="25" spans="1:13" ht="15" customHeight="1" x14ac:dyDescent="0.25">
      <c r="A25" s="14" t="s">
        <v>36</v>
      </c>
      <c r="B25" s="14" t="s">
        <v>11</v>
      </c>
      <c r="C25" s="14" t="s">
        <v>36</v>
      </c>
      <c r="D25" s="14" t="s">
        <v>36</v>
      </c>
      <c r="E25" s="15" t="s">
        <v>59</v>
      </c>
      <c r="F25" s="16">
        <v>0</v>
      </c>
      <c r="G25" s="16">
        <v>30</v>
      </c>
      <c r="H25" s="16">
        <v>9262374</v>
      </c>
      <c r="I25" s="16">
        <v>0</v>
      </c>
      <c r="J25" s="16">
        <v>10</v>
      </c>
      <c r="K25" s="16">
        <f>J25-I25</f>
        <v>10</v>
      </c>
      <c r="L25" s="17" t="s">
        <v>36</v>
      </c>
      <c r="M25" s="1"/>
    </row>
    <row r="26" spans="1:13" ht="15" customHeight="1" x14ac:dyDescent="0.25">
      <c r="A26" s="14" t="s">
        <v>36</v>
      </c>
      <c r="B26" s="14" t="s">
        <v>60</v>
      </c>
      <c r="C26" s="14" t="s">
        <v>36</v>
      </c>
      <c r="D26" s="14" t="s">
        <v>36</v>
      </c>
      <c r="E26" s="15" t="s">
        <v>61</v>
      </c>
      <c r="F26" s="16">
        <v>1813675</v>
      </c>
      <c r="G26" s="16">
        <v>9665726</v>
      </c>
      <c r="H26" s="16">
        <v>10006663</v>
      </c>
      <c r="I26" s="16">
        <v>1865909</v>
      </c>
      <c r="J26" s="16">
        <v>1865909</v>
      </c>
      <c r="K26" s="18"/>
      <c r="L26" s="17" t="s">
        <v>36</v>
      </c>
      <c r="M26" s="1"/>
    </row>
    <row r="27" spans="1:13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11619511582</v>
      </c>
      <c r="G27" s="16">
        <v>11814224055</v>
      </c>
      <c r="H27" s="16">
        <v>8471139205</v>
      </c>
      <c r="I27" s="16">
        <v>11946820220</v>
      </c>
      <c r="J27" s="16">
        <v>11719169946</v>
      </c>
      <c r="K27" s="16">
        <f>J27-I27</f>
        <v>-227650274</v>
      </c>
      <c r="L27" s="17">
        <f>(K27/I27)</f>
        <v>-1.9055302566526777E-2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64</v>
      </c>
      <c r="F28" s="16">
        <v>11617954708</v>
      </c>
      <c r="G28" s="16">
        <v>11812667181</v>
      </c>
      <c r="H28" s="16">
        <v>8469812573</v>
      </c>
      <c r="I28" s="16">
        <v>11945218508</v>
      </c>
      <c r="J28" s="16">
        <v>11716632091</v>
      </c>
      <c r="K28" s="16">
        <f>J28-I28</f>
        <v>-228586417</v>
      </c>
      <c r="L28" s="17">
        <f>(K28/I28)</f>
        <v>-1.9136227340413252E-2</v>
      </c>
      <c r="M28" s="1"/>
    </row>
    <row r="29" spans="1:13" ht="15" customHeight="1" x14ac:dyDescent="0.25">
      <c r="A29" s="14" t="s">
        <v>36</v>
      </c>
      <c r="B29" s="14" t="s">
        <v>65</v>
      </c>
      <c r="C29" s="14" t="s">
        <v>36</v>
      </c>
      <c r="D29" s="14" t="s">
        <v>36</v>
      </c>
      <c r="E29" s="15" t="s">
        <v>66</v>
      </c>
      <c r="F29" s="16">
        <v>1556874</v>
      </c>
      <c r="G29" s="16">
        <v>1556874</v>
      </c>
      <c r="H29" s="16">
        <v>1326632</v>
      </c>
      <c r="I29" s="16">
        <v>1601712</v>
      </c>
      <c r="J29" s="16">
        <v>2537855</v>
      </c>
      <c r="K29" s="16">
        <f>J29-I29</f>
        <v>936143</v>
      </c>
      <c r="L29" s="17">
        <f>(K29/I29)</f>
        <v>0.58446399852158193</v>
      </c>
      <c r="M29" s="1"/>
    </row>
    <row r="30" spans="1:13" ht="15" customHeight="1" x14ac:dyDescent="0.25">
      <c r="A30" s="14" t="s">
        <v>67</v>
      </c>
      <c r="B30" s="14" t="s">
        <v>36</v>
      </c>
      <c r="C30" s="14" t="s">
        <v>36</v>
      </c>
      <c r="D30" s="14" t="s">
        <v>36</v>
      </c>
      <c r="E30" s="15" t="s">
        <v>68</v>
      </c>
      <c r="F30" s="16">
        <v>16780692</v>
      </c>
      <c r="G30" s="16">
        <v>16780702</v>
      </c>
      <c r="H30" s="16">
        <v>156329359</v>
      </c>
      <c r="I30" s="16">
        <v>17263976</v>
      </c>
      <c r="J30" s="16">
        <v>17263986</v>
      </c>
      <c r="K30" s="16">
        <f>J30-I30</f>
        <v>10</v>
      </c>
      <c r="L30" s="17">
        <f>(K30/I30)</f>
        <v>5.792408423181311E-7</v>
      </c>
      <c r="M30" s="1"/>
    </row>
    <row r="31" spans="1:13" ht="15" customHeight="1" x14ac:dyDescent="0.25">
      <c r="A31" s="14" t="s">
        <v>36</v>
      </c>
      <c r="B31" s="14" t="s">
        <v>41</v>
      </c>
      <c r="C31" s="14" t="s">
        <v>36</v>
      </c>
      <c r="D31" s="14" t="s">
        <v>36</v>
      </c>
      <c r="E31" s="15" t="s">
        <v>69</v>
      </c>
      <c r="F31" s="16">
        <v>16780692</v>
      </c>
      <c r="G31" s="16">
        <v>16780692</v>
      </c>
      <c r="H31" s="16">
        <v>23501640</v>
      </c>
      <c r="I31" s="16">
        <v>17263976</v>
      </c>
      <c r="J31" s="16">
        <v>17263976</v>
      </c>
      <c r="K31" s="18"/>
      <c r="L31" s="17" t="s">
        <v>36</v>
      </c>
      <c r="M31" s="1"/>
    </row>
    <row r="32" spans="1:13" ht="15" customHeight="1" x14ac:dyDescent="0.25">
      <c r="A32" s="14" t="s">
        <v>36</v>
      </c>
      <c r="B32" s="14" t="s">
        <v>70</v>
      </c>
      <c r="C32" s="14" t="s">
        <v>36</v>
      </c>
      <c r="D32" s="14" t="s">
        <v>36</v>
      </c>
      <c r="E32" s="15" t="s">
        <v>71</v>
      </c>
      <c r="F32" s="16">
        <v>0</v>
      </c>
      <c r="G32" s="16">
        <v>10</v>
      </c>
      <c r="H32" s="16">
        <v>132827719</v>
      </c>
      <c r="I32" s="16">
        <v>0</v>
      </c>
      <c r="J32" s="16">
        <v>10</v>
      </c>
      <c r="K32" s="18">
        <f>J32-I32</f>
        <v>10</v>
      </c>
      <c r="L32" s="17" t="s">
        <v>36</v>
      </c>
      <c r="M32" s="1"/>
    </row>
    <row r="33" spans="1:13" ht="15" customHeight="1" x14ac:dyDescent="0.25">
      <c r="A33" s="22" t="s">
        <v>72</v>
      </c>
      <c r="B33" s="22" t="s">
        <v>36</v>
      </c>
      <c r="C33" s="22" t="s">
        <v>36</v>
      </c>
      <c r="D33" s="22" t="s">
        <v>36</v>
      </c>
      <c r="E33" s="23" t="s">
        <v>73</v>
      </c>
      <c r="F33" s="24">
        <v>10</v>
      </c>
      <c r="G33" s="24">
        <v>13094801</v>
      </c>
      <c r="H33" s="24">
        <v>0</v>
      </c>
      <c r="I33" s="24">
        <v>10</v>
      </c>
      <c r="J33" s="24">
        <v>10</v>
      </c>
      <c r="K33" s="25"/>
      <c r="L33" s="26" t="s">
        <v>36</v>
      </c>
      <c r="M33" s="1"/>
    </row>
    <row r="34" spans="1:13" ht="15" customHeight="1" thickBot="1" x14ac:dyDescent="0.3">
      <c r="A34" s="56" t="s">
        <v>36</v>
      </c>
      <c r="B34" s="57" t="s">
        <v>36</v>
      </c>
      <c r="C34" s="57" t="s">
        <v>36</v>
      </c>
      <c r="D34" s="57" t="s">
        <v>36</v>
      </c>
      <c r="E34" s="58" t="s">
        <v>74</v>
      </c>
      <c r="F34" s="59">
        <v>15053427044</v>
      </c>
      <c r="G34" s="59">
        <v>15981086409</v>
      </c>
      <c r="H34" s="59">
        <v>11715714950</v>
      </c>
      <c r="I34" s="59">
        <v>15486965742</v>
      </c>
      <c r="J34" s="59">
        <v>16223541378</v>
      </c>
      <c r="K34" s="59">
        <f>J34-I34</f>
        <v>736575636</v>
      </c>
      <c r="L34" s="60">
        <f>(K34/I34)</f>
        <v>4.7561003767344678E-2</v>
      </c>
      <c r="M34" s="1"/>
    </row>
    <row r="35" spans="1:13" ht="15" customHeight="1" x14ac:dyDescent="0.25">
      <c r="A35" s="27" t="s">
        <v>75</v>
      </c>
      <c r="B35" s="27" t="s">
        <v>36</v>
      </c>
      <c r="C35" s="27" t="s">
        <v>36</v>
      </c>
      <c r="D35" s="27" t="s">
        <v>36</v>
      </c>
      <c r="E35" s="28" t="s">
        <v>76</v>
      </c>
      <c r="F35" s="29">
        <v>32992812</v>
      </c>
      <c r="G35" s="29">
        <v>31605965</v>
      </c>
      <c r="H35" s="29">
        <v>26957159</v>
      </c>
      <c r="I35" s="29">
        <v>33943004</v>
      </c>
      <c r="J35" s="29">
        <v>34190434</v>
      </c>
      <c r="K35" s="29">
        <f>J35-I35</f>
        <v>247430</v>
      </c>
      <c r="L35" s="31">
        <f>(K35/I35)</f>
        <v>7.2895728380434448E-3</v>
      </c>
      <c r="M35" s="1"/>
    </row>
    <row r="36" spans="1:13" ht="15" customHeight="1" x14ac:dyDescent="0.25">
      <c r="A36" s="14" t="s">
        <v>77</v>
      </c>
      <c r="B36" s="14" t="s">
        <v>36</v>
      </c>
      <c r="C36" s="14" t="s">
        <v>36</v>
      </c>
      <c r="D36" s="14" t="s">
        <v>36</v>
      </c>
      <c r="E36" s="15" t="s">
        <v>78</v>
      </c>
      <c r="F36" s="16">
        <v>35074118</v>
      </c>
      <c r="G36" s="16">
        <v>35074118</v>
      </c>
      <c r="H36" s="16">
        <v>23497692</v>
      </c>
      <c r="I36" s="16">
        <v>36084253</v>
      </c>
      <c r="J36" s="16">
        <v>37417116</v>
      </c>
      <c r="K36" s="16">
        <f>J36-I36</f>
        <v>1332863</v>
      </c>
      <c r="L36" s="17">
        <f>(K36/I36)</f>
        <v>3.6937525074996008E-2</v>
      </c>
      <c r="M36" s="1"/>
    </row>
    <row r="37" spans="1:13" ht="15" customHeight="1" x14ac:dyDescent="0.25">
      <c r="A37" s="14" t="s">
        <v>79</v>
      </c>
      <c r="B37" s="14" t="s">
        <v>36</v>
      </c>
      <c r="C37" s="14" t="s">
        <v>36</v>
      </c>
      <c r="D37" s="14" t="s">
        <v>36</v>
      </c>
      <c r="E37" s="15" t="s">
        <v>80</v>
      </c>
      <c r="F37" s="16">
        <v>906156762</v>
      </c>
      <c r="G37" s="16">
        <v>909701021</v>
      </c>
      <c r="H37" s="16">
        <v>754176300</v>
      </c>
      <c r="I37" s="16">
        <v>932254076</v>
      </c>
      <c r="J37" s="16">
        <v>934333523</v>
      </c>
      <c r="K37" s="16">
        <f>J37-I37</f>
        <v>2079447</v>
      </c>
      <c r="L37" s="17">
        <f>(K37/I37)</f>
        <v>2.2305582282055904E-3</v>
      </c>
      <c r="M37" s="1"/>
    </row>
    <row r="38" spans="1:13" ht="15" customHeight="1" x14ac:dyDescent="0.25">
      <c r="A38" s="14" t="s">
        <v>36</v>
      </c>
      <c r="B38" s="14" t="s">
        <v>14</v>
      </c>
      <c r="C38" s="14" t="s">
        <v>36</v>
      </c>
      <c r="D38" s="14" t="s">
        <v>36</v>
      </c>
      <c r="E38" s="15" t="s">
        <v>81</v>
      </c>
      <c r="F38" s="16">
        <v>906156752</v>
      </c>
      <c r="G38" s="16">
        <v>909156752</v>
      </c>
      <c r="H38" s="16">
        <v>753632042</v>
      </c>
      <c r="I38" s="16">
        <v>932254066</v>
      </c>
      <c r="J38" s="16">
        <v>934333513</v>
      </c>
      <c r="K38" s="16">
        <f>J38-I38</f>
        <v>2079447</v>
      </c>
      <c r="L38" s="17">
        <f>(K38/I38)</f>
        <v>2.2305582521320966E-3</v>
      </c>
      <c r="M38" s="1"/>
    </row>
    <row r="39" spans="1:13" ht="15" customHeight="1" x14ac:dyDescent="0.25">
      <c r="A39" s="14" t="s">
        <v>36</v>
      </c>
      <c r="B39" s="14" t="s">
        <v>36</v>
      </c>
      <c r="C39" s="14" t="s">
        <v>82</v>
      </c>
      <c r="D39" s="14" t="s">
        <v>36</v>
      </c>
      <c r="E39" s="15" t="s">
        <v>83</v>
      </c>
      <c r="F39" s="16">
        <v>888480201</v>
      </c>
      <c r="G39" s="16">
        <v>888480201</v>
      </c>
      <c r="H39" s="16">
        <v>733072401</v>
      </c>
      <c r="I39" s="16">
        <v>914068431</v>
      </c>
      <c r="J39" s="16">
        <v>914068431</v>
      </c>
      <c r="K39" s="18"/>
      <c r="L39" s="17" t="s">
        <v>36</v>
      </c>
      <c r="M39" s="1"/>
    </row>
    <row r="40" spans="1:13" ht="27" customHeight="1" x14ac:dyDescent="0.25">
      <c r="A40" s="14" t="s">
        <v>36</v>
      </c>
      <c r="B40" s="14" t="s">
        <v>36</v>
      </c>
      <c r="C40" s="14" t="s">
        <v>84</v>
      </c>
      <c r="D40" s="14" t="s">
        <v>36</v>
      </c>
      <c r="E40" s="15" t="s">
        <v>85</v>
      </c>
      <c r="F40" s="16">
        <v>10</v>
      </c>
      <c r="G40" s="16">
        <v>10</v>
      </c>
      <c r="H40" s="16">
        <v>0</v>
      </c>
      <c r="I40" s="16">
        <v>10</v>
      </c>
      <c r="J40" s="16">
        <v>10</v>
      </c>
      <c r="K40" s="18"/>
      <c r="L40" s="17" t="s">
        <v>36</v>
      </c>
      <c r="M40" s="1"/>
    </row>
    <row r="41" spans="1:13" ht="15" customHeight="1" x14ac:dyDescent="0.25">
      <c r="A41" s="14" t="s">
        <v>36</v>
      </c>
      <c r="B41" s="14" t="s">
        <v>36</v>
      </c>
      <c r="C41" s="14" t="s">
        <v>86</v>
      </c>
      <c r="D41" s="14" t="s">
        <v>36</v>
      </c>
      <c r="E41" s="15" t="s">
        <v>87</v>
      </c>
      <c r="F41" s="16">
        <v>10</v>
      </c>
      <c r="G41" s="16">
        <v>10</v>
      </c>
      <c r="H41" s="16">
        <v>0</v>
      </c>
      <c r="I41" s="16">
        <v>10</v>
      </c>
      <c r="J41" s="16">
        <v>10</v>
      </c>
      <c r="K41" s="18"/>
      <c r="L41" s="17" t="s">
        <v>36</v>
      </c>
      <c r="M41" s="1"/>
    </row>
    <row r="42" spans="1:13" ht="15" customHeight="1" x14ac:dyDescent="0.25">
      <c r="A42" s="14" t="s">
        <v>36</v>
      </c>
      <c r="B42" s="14" t="s">
        <v>36</v>
      </c>
      <c r="C42" s="14" t="s">
        <v>88</v>
      </c>
      <c r="D42" s="14" t="s">
        <v>36</v>
      </c>
      <c r="E42" s="15" t="s">
        <v>89</v>
      </c>
      <c r="F42" s="16">
        <v>17676531</v>
      </c>
      <c r="G42" s="16">
        <v>20676531</v>
      </c>
      <c r="H42" s="16">
        <v>20559641</v>
      </c>
      <c r="I42" s="16">
        <v>18185615</v>
      </c>
      <c r="J42" s="16">
        <v>20265062</v>
      </c>
      <c r="K42" s="16">
        <f>J42-I42</f>
        <v>2079447</v>
      </c>
      <c r="L42" s="17">
        <f>(K42/I42)</f>
        <v>0.11434570675778631</v>
      </c>
      <c r="M42" s="1"/>
    </row>
    <row r="43" spans="1:13" ht="15" customHeight="1" x14ac:dyDescent="0.25">
      <c r="A43" s="14" t="s">
        <v>36</v>
      </c>
      <c r="B43" s="14" t="s">
        <v>65</v>
      </c>
      <c r="C43" s="14" t="s">
        <v>36</v>
      </c>
      <c r="D43" s="14" t="s">
        <v>36</v>
      </c>
      <c r="E43" s="15" t="s">
        <v>90</v>
      </c>
      <c r="F43" s="16">
        <v>10</v>
      </c>
      <c r="G43" s="16">
        <v>544269</v>
      </c>
      <c r="H43" s="16">
        <v>544258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36</v>
      </c>
      <c r="C44" s="14" t="s">
        <v>91</v>
      </c>
      <c r="D44" s="14" t="s">
        <v>36</v>
      </c>
      <c r="E44" s="15" t="s">
        <v>92</v>
      </c>
      <c r="F44" s="16">
        <v>5</v>
      </c>
      <c r="G44" s="16">
        <v>152816</v>
      </c>
      <c r="H44" s="16">
        <v>152811</v>
      </c>
      <c r="I44" s="16">
        <v>5</v>
      </c>
      <c r="J44" s="16">
        <v>5</v>
      </c>
      <c r="K44" s="18"/>
      <c r="L44" s="17" t="s">
        <v>36</v>
      </c>
      <c r="M44" s="1"/>
    </row>
    <row r="45" spans="1:13" ht="15" customHeight="1" x14ac:dyDescent="0.25">
      <c r="A45" s="14" t="s">
        <v>36</v>
      </c>
      <c r="B45" s="14" t="s">
        <v>36</v>
      </c>
      <c r="C45" s="14" t="s">
        <v>93</v>
      </c>
      <c r="D45" s="14" t="s">
        <v>36</v>
      </c>
      <c r="E45" s="15" t="s">
        <v>94</v>
      </c>
      <c r="F45" s="16">
        <v>5</v>
      </c>
      <c r="G45" s="16">
        <v>370003</v>
      </c>
      <c r="H45" s="16">
        <v>369998</v>
      </c>
      <c r="I45" s="16">
        <v>5</v>
      </c>
      <c r="J45" s="16">
        <v>5</v>
      </c>
      <c r="K45" s="18"/>
      <c r="L45" s="17" t="s">
        <v>36</v>
      </c>
      <c r="M45" s="1"/>
    </row>
    <row r="46" spans="1:13" ht="15" customHeight="1" x14ac:dyDescent="0.25">
      <c r="A46" s="14" t="s">
        <v>36</v>
      </c>
      <c r="B46" s="14" t="s">
        <v>36</v>
      </c>
      <c r="C46" s="14" t="s">
        <v>95</v>
      </c>
      <c r="D46" s="14" t="s">
        <v>36</v>
      </c>
      <c r="E46" s="15" t="s">
        <v>96</v>
      </c>
      <c r="F46" s="16">
        <v>0</v>
      </c>
      <c r="G46" s="16">
        <v>21450</v>
      </c>
      <c r="H46" s="16">
        <v>21449</v>
      </c>
      <c r="I46" s="16">
        <v>0</v>
      </c>
      <c r="J46" s="16">
        <v>0</v>
      </c>
      <c r="K46" s="18"/>
      <c r="L46" s="17" t="s">
        <v>36</v>
      </c>
      <c r="M46" s="1"/>
    </row>
    <row r="47" spans="1:13" ht="15" customHeight="1" x14ac:dyDescent="0.25">
      <c r="A47" s="14" t="s">
        <v>97</v>
      </c>
      <c r="B47" s="14" t="s">
        <v>36</v>
      </c>
      <c r="C47" s="14" t="s">
        <v>36</v>
      </c>
      <c r="D47" s="14" t="s">
        <v>36</v>
      </c>
      <c r="E47" s="15" t="s">
        <v>42</v>
      </c>
      <c r="F47" s="16">
        <v>14007420113</v>
      </c>
      <c r="G47" s="16">
        <v>14855155567</v>
      </c>
      <c r="H47" s="16">
        <v>10720165863</v>
      </c>
      <c r="I47" s="16">
        <v>14410833814</v>
      </c>
      <c r="J47" s="16">
        <v>15142813557</v>
      </c>
      <c r="K47" s="16">
        <f t="shared" ref="K47:K52" si="2">J47-I47</f>
        <v>731979743</v>
      </c>
      <c r="L47" s="17">
        <f t="shared" ref="L47:L52" si="3">(K47/I47)</f>
        <v>5.0793712039680035E-2</v>
      </c>
      <c r="M47" s="1"/>
    </row>
    <row r="48" spans="1:13" ht="15" customHeight="1" x14ac:dyDescent="0.25">
      <c r="A48" s="14" t="s">
        <v>36</v>
      </c>
      <c r="B48" s="14" t="s">
        <v>11</v>
      </c>
      <c r="C48" s="14" t="s">
        <v>36</v>
      </c>
      <c r="D48" s="14" t="s">
        <v>36</v>
      </c>
      <c r="E48" s="15" t="s">
        <v>98</v>
      </c>
      <c r="F48" s="16">
        <v>13037062833</v>
      </c>
      <c r="G48" s="16">
        <v>13718774487</v>
      </c>
      <c r="H48" s="16">
        <v>9889408374</v>
      </c>
      <c r="I48" s="16">
        <v>13412530243</v>
      </c>
      <c r="J48" s="16">
        <v>13871700246</v>
      </c>
      <c r="K48" s="16">
        <f t="shared" si="2"/>
        <v>459170003</v>
      </c>
      <c r="L48" s="17">
        <f t="shared" si="3"/>
        <v>3.423440578929101E-2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99</v>
      </c>
      <c r="D49" s="14" t="s">
        <v>36</v>
      </c>
      <c r="E49" s="15" t="s">
        <v>100</v>
      </c>
      <c r="F49" s="16">
        <v>1518159</v>
      </c>
      <c r="G49" s="16">
        <v>1518159</v>
      </c>
      <c r="H49" s="16">
        <v>0</v>
      </c>
      <c r="I49" s="16">
        <v>1561882</v>
      </c>
      <c r="J49" s="16">
        <v>2926645</v>
      </c>
      <c r="K49" s="16">
        <f t="shared" si="2"/>
        <v>1364763</v>
      </c>
      <c r="L49" s="17">
        <f t="shared" si="3"/>
        <v>0.87379392297241409</v>
      </c>
      <c r="M49" s="1"/>
    </row>
    <row r="50" spans="1:13" ht="15" customHeight="1" x14ac:dyDescent="0.25">
      <c r="A50" s="14" t="s">
        <v>36</v>
      </c>
      <c r="B50" s="14" t="s">
        <v>36</v>
      </c>
      <c r="C50" s="14" t="s">
        <v>101</v>
      </c>
      <c r="D50" s="14" t="s">
        <v>36</v>
      </c>
      <c r="E50" s="15" t="s">
        <v>102</v>
      </c>
      <c r="F50" s="16">
        <v>3699178732</v>
      </c>
      <c r="G50" s="16">
        <v>3609365467</v>
      </c>
      <c r="H50" s="16">
        <v>2451190514</v>
      </c>
      <c r="I50" s="16">
        <v>3805715080</v>
      </c>
      <c r="J50" s="16">
        <v>3960097155</v>
      </c>
      <c r="K50" s="16">
        <f t="shared" si="2"/>
        <v>154382075</v>
      </c>
      <c r="L50" s="17">
        <f t="shared" si="3"/>
        <v>4.056585208160144E-2</v>
      </c>
      <c r="M50" s="1"/>
    </row>
    <row r="51" spans="1:13" ht="15" customHeight="1" x14ac:dyDescent="0.25">
      <c r="A51" s="14" t="s">
        <v>36</v>
      </c>
      <c r="B51" s="14" t="s">
        <v>36</v>
      </c>
      <c r="C51" s="14" t="s">
        <v>103</v>
      </c>
      <c r="D51" s="14" t="s">
        <v>36</v>
      </c>
      <c r="E51" s="15" t="s">
        <v>104</v>
      </c>
      <c r="F51" s="16">
        <v>2447538192</v>
      </c>
      <c r="G51" s="16">
        <v>3182180972</v>
      </c>
      <c r="H51" s="16">
        <v>2013245470</v>
      </c>
      <c r="I51" s="16">
        <v>2518027293</v>
      </c>
      <c r="J51" s="16">
        <v>2440061704</v>
      </c>
      <c r="K51" s="16">
        <f t="shared" si="2"/>
        <v>-77965589</v>
      </c>
      <c r="L51" s="17">
        <f t="shared" si="3"/>
        <v>-3.0962964228680424E-2</v>
      </c>
      <c r="M51" s="1"/>
    </row>
    <row r="52" spans="1:13" ht="27" customHeight="1" x14ac:dyDescent="0.25">
      <c r="A52" s="14" t="s">
        <v>36</v>
      </c>
      <c r="B52" s="14" t="s">
        <v>36</v>
      </c>
      <c r="C52" s="14" t="s">
        <v>105</v>
      </c>
      <c r="D52" s="14" t="s">
        <v>36</v>
      </c>
      <c r="E52" s="15" t="s">
        <v>106</v>
      </c>
      <c r="F52" s="16">
        <v>6667928767</v>
      </c>
      <c r="G52" s="16">
        <v>6611278699</v>
      </c>
      <c r="H52" s="16">
        <v>5184288241</v>
      </c>
      <c r="I52" s="16">
        <v>6859965114</v>
      </c>
      <c r="J52" s="16">
        <v>7241353868</v>
      </c>
      <c r="K52" s="16">
        <f t="shared" si="2"/>
        <v>381388754</v>
      </c>
      <c r="L52" s="17">
        <f t="shared" si="3"/>
        <v>5.5596311010627682E-2</v>
      </c>
      <c r="M52" s="1"/>
    </row>
    <row r="53" spans="1:13" ht="15" customHeight="1" x14ac:dyDescent="0.25">
      <c r="A53" s="14" t="s">
        <v>36</v>
      </c>
      <c r="B53" s="14" t="s">
        <v>36</v>
      </c>
      <c r="C53" s="14" t="s">
        <v>107</v>
      </c>
      <c r="D53" s="14" t="s">
        <v>36</v>
      </c>
      <c r="E53" s="15" t="s">
        <v>108</v>
      </c>
      <c r="F53" s="16">
        <v>220468050</v>
      </c>
      <c r="G53" s="16">
        <v>314000257</v>
      </c>
      <c r="H53" s="16">
        <v>240468050</v>
      </c>
      <c r="I53" s="16">
        <v>226817530</v>
      </c>
      <c r="J53" s="16">
        <v>226817530</v>
      </c>
      <c r="K53" s="18"/>
      <c r="L53" s="17" t="s">
        <v>36</v>
      </c>
      <c r="M53" s="1"/>
    </row>
    <row r="54" spans="1:13" ht="15" customHeight="1" x14ac:dyDescent="0.25">
      <c r="A54" s="14" t="s">
        <v>36</v>
      </c>
      <c r="B54" s="14" t="s">
        <v>36</v>
      </c>
      <c r="C54" s="14" t="s">
        <v>109</v>
      </c>
      <c r="D54" s="14" t="s">
        <v>36</v>
      </c>
      <c r="E54" s="15" t="s">
        <v>110</v>
      </c>
      <c r="F54" s="16">
        <v>430933</v>
      </c>
      <c r="G54" s="16">
        <v>430933</v>
      </c>
      <c r="H54" s="16">
        <v>216099</v>
      </c>
      <c r="I54" s="16">
        <v>443344</v>
      </c>
      <c r="J54" s="16">
        <v>443344</v>
      </c>
      <c r="K54" s="18"/>
      <c r="L54" s="17" t="s">
        <v>36</v>
      </c>
      <c r="M54" s="1"/>
    </row>
    <row r="55" spans="1:13" ht="15" customHeight="1" x14ac:dyDescent="0.25">
      <c r="A55" s="14" t="s">
        <v>36</v>
      </c>
      <c r="B55" s="14" t="s">
        <v>65</v>
      </c>
      <c r="C55" s="14" t="s">
        <v>36</v>
      </c>
      <c r="D55" s="14" t="s">
        <v>36</v>
      </c>
      <c r="E55" s="15" t="s">
        <v>111</v>
      </c>
      <c r="F55" s="16">
        <v>39430123</v>
      </c>
      <c r="G55" s="16">
        <v>75762289</v>
      </c>
      <c r="H55" s="16">
        <v>49722085</v>
      </c>
      <c r="I55" s="16">
        <v>40565711</v>
      </c>
      <c r="J55" s="16">
        <v>58380364</v>
      </c>
      <c r="K55" s="16">
        <f>J55-I55</f>
        <v>17814653</v>
      </c>
      <c r="L55" s="17">
        <f>(K55/I55)</f>
        <v>0.43915544830460385</v>
      </c>
      <c r="M55" s="1"/>
    </row>
    <row r="56" spans="1:13" ht="15" customHeight="1" x14ac:dyDescent="0.25">
      <c r="A56" s="14" t="s">
        <v>36</v>
      </c>
      <c r="B56" s="14" t="s">
        <v>36</v>
      </c>
      <c r="C56" s="14" t="s">
        <v>112</v>
      </c>
      <c r="D56" s="14" t="s">
        <v>36</v>
      </c>
      <c r="E56" s="15" t="s">
        <v>113</v>
      </c>
      <c r="F56" s="16">
        <v>14663844</v>
      </c>
      <c r="G56" s="16">
        <v>35163844</v>
      </c>
      <c r="H56" s="16">
        <v>17379064</v>
      </c>
      <c r="I56" s="16">
        <v>15086163</v>
      </c>
      <c r="J56" s="16">
        <v>32900816</v>
      </c>
      <c r="K56" s="16">
        <f>J56-I56</f>
        <v>17814653</v>
      </c>
      <c r="L56" s="17">
        <f>(K56/I56)</f>
        <v>1.1808604348236196</v>
      </c>
      <c r="M56" s="1"/>
    </row>
    <row r="57" spans="1:13" ht="27" customHeight="1" x14ac:dyDescent="0.25">
      <c r="A57" s="14" t="s">
        <v>36</v>
      </c>
      <c r="B57" s="14" t="s">
        <v>36</v>
      </c>
      <c r="C57" s="14" t="s">
        <v>114</v>
      </c>
      <c r="D57" s="14" t="s">
        <v>36</v>
      </c>
      <c r="E57" s="15" t="s">
        <v>115</v>
      </c>
      <c r="F57" s="16">
        <v>24766279</v>
      </c>
      <c r="G57" s="16">
        <v>40598445</v>
      </c>
      <c r="H57" s="16">
        <v>32343021</v>
      </c>
      <c r="I57" s="16">
        <v>25479548</v>
      </c>
      <c r="J57" s="16">
        <v>25479548</v>
      </c>
      <c r="K57" s="16"/>
      <c r="L57" s="17" t="s">
        <v>36</v>
      </c>
      <c r="M57" s="1"/>
    </row>
    <row r="58" spans="1:13" ht="15" customHeight="1" x14ac:dyDescent="0.25">
      <c r="A58" s="27" t="s">
        <v>36</v>
      </c>
      <c r="B58" s="27" t="s">
        <v>62</v>
      </c>
      <c r="C58" s="27" t="s">
        <v>36</v>
      </c>
      <c r="D58" s="27" t="s">
        <v>36</v>
      </c>
      <c r="E58" s="28" t="s">
        <v>116</v>
      </c>
      <c r="F58" s="29">
        <v>930927157</v>
      </c>
      <c r="G58" s="29">
        <v>1060618791</v>
      </c>
      <c r="H58" s="29">
        <v>781035404</v>
      </c>
      <c r="I58" s="29">
        <v>957737860</v>
      </c>
      <c r="J58" s="29">
        <v>1212732947</v>
      </c>
      <c r="K58" s="29">
        <f>J58-I58</f>
        <v>254995087</v>
      </c>
      <c r="L58" s="31">
        <f>(K58/I58)</f>
        <v>0.26624726624047212</v>
      </c>
      <c r="M58" s="1"/>
    </row>
    <row r="59" spans="1:13" ht="15" customHeight="1" x14ac:dyDescent="0.25">
      <c r="A59" s="14" t="s">
        <v>36</v>
      </c>
      <c r="B59" s="14" t="s">
        <v>36</v>
      </c>
      <c r="C59" s="14" t="s">
        <v>112</v>
      </c>
      <c r="D59" s="14" t="s">
        <v>36</v>
      </c>
      <c r="E59" s="15" t="s">
        <v>117</v>
      </c>
      <c r="F59" s="16">
        <v>682651622</v>
      </c>
      <c r="G59" s="21">
        <v>812343256</v>
      </c>
      <c r="H59" s="16">
        <v>542686922</v>
      </c>
      <c r="I59" s="16">
        <v>702311989</v>
      </c>
      <c r="J59" s="16">
        <v>985514785</v>
      </c>
      <c r="K59" s="16">
        <f>J59-I59</f>
        <v>283202796</v>
      </c>
      <c r="L59" s="17">
        <f>(K59/I59)</f>
        <v>0.4032435732775167</v>
      </c>
      <c r="M59" s="1"/>
    </row>
    <row r="60" spans="1:13" ht="15" customHeight="1" x14ac:dyDescent="0.25">
      <c r="A60" s="14" t="s">
        <v>36</v>
      </c>
      <c r="B60" s="14" t="s">
        <v>36</v>
      </c>
      <c r="C60" s="14" t="s">
        <v>46</v>
      </c>
      <c r="D60" s="14" t="s">
        <v>36</v>
      </c>
      <c r="E60" s="15" t="s">
        <v>118</v>
      </c>
      <c r="F60" s="16">
        <v>58579783</v>
      </c>
      <c r="G60" s="16">
        <v>58579783</v>
      </c>
      <c r="H60" s="16">
        <v>48664769</v>
      </c>
      <c r="I60" s="16">
        <v>60266881</v>
      </c>
      <c r="J60" s="16">
        <v>60266881</v>
      </c>
      <c r="K60" s="18"/>
      <c r="L60" s="17" t="s">
        <v>36</v>
      </c>
      <c r="M60" s="1"/>
    </row>
    <row r="61" spans="1:13" ht="15" customHeight="1" x14ac:dyDescent="0.25">
      <c r="A61" s="22" t="s">
        <v>36</v>
      </c>
      <c r="B61" s="22" t="s">
        <v>36</v>
      </c>
      <c r="C61" s="22" t="s">
        <v>119</v>
      </c>
      <c r="D61" s="22" t="s">
        <v>36</v>
      </c>
      <c r="E61" s="23" t="s">
        <v>120</v>
      </c>
      <c r="F61" s="24">
        <v>189695752</v>
      </c>
      <c r="G61" s="24">
        <v>189695752</v>
      </c>
      <c r="H61" s="24">
        <v>189683713</v>
      </c>
      <c r="I61" s="24">
        <v>195158990</v>
      </c>
      <c r="J61" s="24">
        <v>166951281</v>
      </c>
      <c r="K61" s="24">
        <f>J61-I61</f>
        <v>-28207709</v>
      </c>
      <c r="L61" s="26">
        <f>(K61/I61)</f>
        <v>-0.14453707205596833</v>
      </c>
      <c r="M61" s="1"/>
    </row>
    <row r="62" spans="1:13" ht="15" customHeight="1" x14ac:dyDescent="0.25">
      <c r="A62" s="27" t="s">
        <v>121</v>
      </c>
      <c r="B62" s="27" t="s">
        <v>36</v>
      </c>
      <c r="C62" s="27" t="s">
        <v>36</v>
      </c>
      <c r="D62" s="27" t="s">
        <v>36</v>
      </c>
      <c r="E62" s="28" t="s">
        <v>122</v>
      </c>
      <c r="F62" s="29">
        <v>459593</v>
      </c>
      <c r="G62" s="29">
        <v>8910694</v>
      </c>
      <c r="H62" s="29">
        <v>8780172</v>
      </c>
      <c r="I62" s="29">
        <v>472829</v>
      </c>
      <c r="J62" s="29">
        <v>472829</v>
      </c>
      <c r="K62" s="30"/>
      <c r="L62" s="31" t="s">
        <v>36</v>
      </c>
      <c r="M62" s="1"/>
    </row>
    <row r="63" spans="1:13" ht="15" customHeight="1" x14ac:dyDescent="0.25">
      <c r="A63" s="14" t="s">
        <v>36</v>
      </c>
      <c r="B63" s="14" t="s">
        <v>60</v>
      </c>
      <c r="C63" s="14" t="s">
        <v>36</v>
      </c>
      <c r="D63" s="14" t="s">
        <v>36</v>
      </c>
      <c r="E63" s="15" t="s">
        <v>123</v>
      </c>
      <c r="F63" s="16">
        <v>459593</v>
      </c>
      <c r="G63" s="16">
        <v>8910694</v>
      </c>
      <c r="H63" s="16">
        <v>8780172</v>
      </c>
      <c r="I63" s="16">
        <v>472829</v>
      </c>
      <c r="J63" s="16">
        <v>472829</v>
      </c>
      <c r="K63" s="18"/>
      <c r="L63" s="17" t="s">
        <v>36</v>
      </c>
      <c r="M63" s="1"/>
    </row>
    <row r="64" spans="1:13" ht="15" customHeight="1" x14ac:dyDescent="0.25">
      <c r="A64" s="14" t="s">
        <v>124</v>
      </c>
      <c r="B64" s="14" t="s">
        <v>36</v>
      </c>
      <c r="C64" s="14" t="s">
        <v>36</v>
      </c>
      <c r="D64" s="14" t="s">
        <v>36</v>
      </c>
      <c r="E64" s="15" t="s">
        <v>125</v>
      </c>
      <c r="F64" s="16">
        <v>15376713</v>
      </c>
      <c r="G64" s="16">
        <v>15376713</v>
      </c>
      <c r="H64" s="16">
        <v>70529390</v>
      </c>
      <c r="I64" s="16">
        <v>15819562</v>
      </c>
      <c r="J64" s="16">
        <v>15819562</v>
      </c>
      <c r="K64" s="18"/>
      <c r="L64" s="17" t="s">
        <v>36</v>
      </c>
      <c r="M64" s="1"/>
    </row>
    <row r="65" spans="1:13" ht="15" customHeight="1" x14ac:dyDescent="0.25">
      <c r="A65" s="14" t="s">
        <v>36</v>
      </c>
      <c r="B65" s="14" t="s">
        <v>14</v>
      </c>
      <c r="C65" s="14" t="s">
        <v>36</v>
      </c>
      <c r="D65" s="14" t="s">
        <v>36</v>
      </c>
      <c r="E65" s="15" t="s">
        <v>126</v>
      </c>
      <c r="F65" s="16">
        <v>0</v>
      </c>
      <c r="G65" s="16">
        <v>0</v>
      </c>
      <c r="H65" s="16">
        <v>8814943</v>
      </c>
      <c r="I65" s="16">
        <v>0</v>
      </c>
      <c r="J65" s="16">
        <v>0</v>
      </c>
      <c r="K65" s="18"/>
      <c r="L65" s="17" t="s">
        <v>36</v>
      </c>
      <c r="M65" s="1"/>
    </row>
    <row r="66" spans="1:13" ht="27" customHeight="1" x14ac:dyDescent="0.25">
      <c r="A66" s="14" t="s">
        <v>36</v>
      </c>
      <c r="B66" s="14" t="s">
        <v>11</v>
      </c>
      <c r="C66" s="14" t="s">
        <v>36</v>
      </c>
      <c r="D66" s="14" t="s">
        <v>36</v>
      </c>
      <c r="E66" s="15" t="s">
        <v>127</v>
      </c>
      <c r="F66" s="16">
        <v>15376713</v>
      </c>
      <c r="G66" s="16">
        <v>15376713</v>
      </c>
      <c r="H66" s="16">
        <v>61714447</v>
      </c>
      <c r="I66" s="16">
        <v>15819562</v>
      </c>
      <c r="J66" s="16">
        <v>15819562</v>
      </c>
      <c r="K66" s="18"/>
      <c r="L66" s="17" t="s">
        <v>36</v>
      </c>
      <c r="M66" s="1"/>
    </row>
    <row r="67" spans="1:13" ht="15" customHeight="1" x14ac:dyDescent="0.25">
      <c r="A67" s="14" t="s">
        <v>128</v>
      </c>
      <c r="B67" s="14" t="s">
        <v>36</v>
      </c>
      <c r="C67" s="14" t="s">
        <v>36</v>
      </c>
      <c r="D67" s="14" t="s">
        <v>36</v>
      </c>
      <c r="E67" s="15" t="s">
        <v>129</v>
      </c>
      <c r="F67" s="16">
        <v>54390049</v>
      </c>
      <c r="G67" s="16">
        <v>54390049</v>
      </c>
      <c r="H67" s="16">
        <v>40967691</v>
      </c>
      <c r="I67" s="16">
        <v>55956482</v>
      </c>
      <c r="J67" s="16">
        <v>55956482</v>
      </c>
      <c r="K67" s="18"/>
      <c r="L67" s="17" t="s">
        <v>36</v>
      </c>
      <c r="M67" s="1"/>
    </row>
    <row r="68" spans="1:13" ht="15" customHeight="1" x14ac:dyDescent="0.25">
      <c r="A68" s="14" t="s">
        <v>36</v>
      </c>
      <c r="B68" s="14" t="s">
        <v>41</v>
      </c>
      <c r="C68" s="14" t="s">
        <v>36</v>
      </c>
      <c r="D68" s="14" t="s">
        <v>36</v>
      </c>
      <c r="E68" s="15" t="s">
        <v>69</v>
      </c>
      <c r="F68" s="16">
        <v>54390049</v>
      </c>
      <c r="G68" s="16">
        <v>54390049</v>
      </c>
      <c r="H68" s="16">
        <v>40967691</v>
      </c>
      <c r="I68" s="16">
        <v>55956482</v>
      </c>
      <c r="J68" s="16">
        <v>55956482</v>
      </c>
      <c r="K68" s="18"/>
      <c r="L68" s="17" t="s">
        <v>36</v>
      </c>
      <c r="M68" s="1"/>
    </row>
    <row r="69" spans="1:13" ht="15" customHeight="1" x14ac:dyDescent="0.25">
      <c r="A69" s="14" t="s">
        <v>130</v>
      </c>
      <c r="B69" s="14" t="s">
        <v>36</v>
      </c>
      <c r="C69" s="14" t="s">
        <v>36</v>
      </c>
      <c r="D69" s="14" t="s">
        <v>36</v>
      </c>
      <c r="E69" s="15" t="s">
        <v>131</v>
      </c>
      <c r="F69" s="16">
        <v>1556884</v>
      </c>
      <c r="G69" s="16">
        <v>70872282</v>
      </c>
      <c r="H69" s="16">
        <v>70640683</v>
      </c>
      <c r="I69" s="16">
        <v>1601722</v>
      </c>
      <c r="J69" s="16">
        <v>2537865</v>
      </c>
      <c r="K69" s="16">
        <f>J69-I69</f>
        <v>936143</v>
      </c>
      <c r="L69" s="17">
        <f>(K69/I69)</f>
        <v>0.58446034954879811</v>
      </c>
      <c r="M69" s="1"/>
    </row>
    <row r="70" spans="1:13" ht="15" customHeight="1" x14ac:dyDescent="0.25">
      <c r="A70" s="14" t="s">
        <v>36</v>
      </c>
      <c r="B70" s="14" t="s">
        <v>38</v>
      </c>
      <c r="C70" s="14" t="s">
        <v>36</v>
      </c>
      <c r="D70" s="14" t="s">
        <v>36</v>
      </c>
      <c r="E70" s="15" t="s">
        <v>132</v>
      </c>
      <c r="F70" s="16">
        <v>1185690</v>
      </c>
      <c r="G70" s="16">
        <v>1185690</v>
      </c>
      <c r="H70" s="16">
        <v>1138459</v>
      </c>
      <c r="I70" s="16">
        <v>1219838</v>
      </c>
      <c r="J70" s="16">
        <v>2245471</v>
      </c>
      <c r="K70" s="16">
        <f>J70-I70</f>
        <v>1025633</v>
      </c>
      <c r="L70" s="17">
        <f>(K70/I70)</f>
        <v>0.8407944333591838</v>
      </c>
      <c r="M70" s="1"/>
    </row>
    <row r="71" spans="1:13" ht="15" customHeight="1" x14ac:dyDescent="0.25">
      <c r="A71" s="14" t="s">
        <v>36</v>
      </c>
      <c r="B71" s="14" t="s">
        <v>54</v>
      </c>
      <c r="C71" s="14" t="s">
        <v>36</v>
      </c>
      <c r="D71" s="14" t="s">
        <v>36</v>
      </c>
      <c r="E71" s="15" t="s">
        <v>133</v>
      </c>
      <c r="F71" s="16">
        <v>371184</v>
      </c>
      <c r="G71" s="16">
        <v>371184</v>
      </c>
      <c r="H71" s="16">
        <v>188174</v>
      </c>
      <c r="I71" s="16">
        <v>381874</v>
      </c>
      <c r="J71" s="16">
        <v>292384</v>
      </c>
      <c r="K71" s="16">
        <f>J71-I71</f>
        <v>-89490</v>
      </c>
      <c r="L71" s="17">
        <f>(K71/I71)</f>
        <v>-0.23434431252193133</v>
      </c>
      <c r="M71" s="1"/>
    </row>
    <row r="72" spans="1:13" ht="15" customHeight="1" x14ac:dyDescent="0.25">
      <c r="A72" s="14" t="s">
        <v>36</v>
      </c>
      <c r="B72" s="14" t="s">
        <v>134</v>
      </c>
      <c r="C72" s="14" t="s">
        <v>36</v>
      </c>
      <c r="D72" s="14" t="s">
        <v>36</v>
      </c>
      <c r="E72" s="15" t="s">
        <v>135</v>
      </c>
      <c r="F72" s="16">
        <v>10</v>
      </c>
      <c r="G72" s="16">
        <v>69315408</v>
      </c>
      <c r="H72" s="16">
        <v>69314050</v>
      </c>
      <c r="I72" s="16">
        <v>10</v>
      </c>
      <c r="J72" s="16">
        <v>10</v>
      </c>
      <c r="K72" s="18"/>
      <c r="L72" s="17" t="s">
        <v>36</v>
      </c>
      <c r="M72" s="1"/>
    </row>
    <row r="73" spans="1:13" ht="15" customHeight="1" x14ac:dyDescent="0.25">
      <c r="A73" s="22" t="s">
        <v>136</v>
      </c>
      <c r="B73" s="22" t="s">
        <v>36</v>
      </c>
      <c r="C73" s="22" t="s">
        <v>36</v>
      </c>
      <c r="D73" s="22" t="s">
        <v>36</v>
      </c>
      <c r="E73" s="23" t="s">
        <v>137</v>
      </c>
      <c r="F73" s="24">
        <v>0</v>
      </c>
      <c r="G73" s="24">
        <v>0</v>
      </c>
      <c r="H73" s="24">
        <v>0</v>
      </c>
      <c r="I73" s="24">
        <v>0</v>
      </c>
      <c r="J73" s="24">
        <v>10</v>
      </c>
      <c r="K73" s="24">
        <f>J73-I73</f>
        <v>10</v>
      </c>
      <c r="L73" s="26" t="s">
        <v>36</v>
      </c>
      <c r="M73" s="1"/>
    </row>
    <row r="74" spans="1:1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 customHeight="1" x14ac:dyDescent="0.25">
      <c r="A75" s="34" t="s">
        <v>138</v>
      </c>
      <c r="B75" s="35"/>
      <c r="C75" s="35"/>
      <c r="D75" s="35"/>
      <c r="E75" s="35"/>
      <c r="F75" s="19">
        <v>14998577392</v>
      </c>
      <c r="G75" s="19">
        <v>15848470258</v>
      </c>
      <c r="H75" s="19">
        <v>11596653037</v>
      </c>
      <c r="I75" s="19">
        <v>15430536421</v>
      </c>
      <c r="J75" s="19">
        <v>16167112047</v>
      </c>
      <c r="K75" s="19">
        <v>736575626</v>
      </c>
      <c r="L75" s="20">
        <v>4.7734933245584803E-2</v>
      </c>
      <c r="M75" s="1"/>
    </row>
    <row r="76" spans="1:13" ht="15" customHeight="1" x14ac:dyDescent="0.25">
      <c r="A76" s="36" t="s">
        <v>139</v>
      </c>
      <c r="B76" s="37"/>
      <c r="C76" s="37"/>
      <c r="D76" s="37"/>
      <c r="E76" s="37"/>
      <c r="F76" s="37"/>
      <c r="G76" s="37"/>
      <c r="H76" s="37"/>
      <c r="I76" s="37"/>
      <c r="J76" s="37"/>
      <c r="K76" s="1"/>
      <c r="L76" s="1"/>
      <c r="M76" s="1"/>
    </row>
    <row r="77" spans="1:13" ht="5.0999999999999996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75:E75"/>
    <mergeCell ref="A76:J7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1.1811023622047245" right="1.1811023622047245" top="0.59055118110236227" bottom="0.59055118110236227" header="0.31496062992125984" footer="0.31496062992125984"/>
  <pageSetup scale="68" fitToHeight="0" orientation="landscape" r:id="rId1"/>
  <rowBreaks count="2" manualBreakCount="2">
    <brk id="33" max="11" man="1"/>
    <brk id="6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2026-09-28T13:47:18Z</dcterms:created>
  <dcterms:modified xsi:type="dcterms:W3CDTF">2026-09-29T12:24:06Z</dcterms:modified>
</cp:coreProperties>
</file>