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F6EC4D0-618C-4B75-80F7-4A064C1A1C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5" i="1" l="1"/>
  <c r="L45" i="1" s="1"/>
  <c r="K44" i="1"/>
  <c r="L44" i="1" s="1"/>
  <c r="L43" i="1"/>
  <c r="K43" i="1"/>
  <c r="K42" i="1"/>
  <c r="L42" i="1" s="1"/>
  <c r="K41" i="1"/>
  <c r="L41" i="1" s="1"/>
  <c r="K36" i="1"/>
  <c r="L36" i="1" s="1"/>
  <c r="K34" i="1"/>
  <c r="L34" i="1" s="1"/>
  <c r="K33" i="1"/>
  <c r="L33" i="1" s="1"/>
  <c r="K28" i="1"/>
  <c r="L28" i="1" s="1"/>
  <c r="K27" i="1"/>
  <c r="L27" i="1" s="1"/>
  <c r="K26" i="1"/>
  <c r="L26" i="1" s="1"/>
  <c r="K22" i="1"/>
  <c r="L22" i="1" s="1"/>
  <c r="K21" i="1"/>
  <c r="L21" i="1" s="1"/>
  <c r="K12" i="1"/>
  <c r="L12" i="1" s="1"/>
</calcChain>
</file>

<file path=xl/sharedStrings.xml><?xml version="1.0" encoding="utf-8"?>
<sst xmlns="http://schemas.openxmlformats.org/spreadsheetml/2006/main" count="246" uniqueCount="97">
  <si>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</si>
  <si>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</si>
  <si>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</si>
  <si>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</si>
  <si>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</si>
  <si>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DEL TRABAJO Y PREVISIÓN SOCIAL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</si>
  <si>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</si>
  <si>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15</t>
    </r>
  </si>
  <si>
    <r>
      <rPr>
        <sz val="10"/>
        <rFont val="Times New Roman"/>
      </rPr>
      <t>Capítulo:</t>
    </r>
  </si>
  <si>
    <r>
      <rPr>
        <sz val="10"/>
        <rFont val="Times New Roman"/>
      </rPr>
      <t>SUPERINTENDENCIA DE PENSIONES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</si>
  <si>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</si>
  <si>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07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</si>
  <si>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</si>
  <si>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</si>
  <si>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</si>
  <si>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</si>
  <si>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</si>
  <si>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</si>
  <si>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</si>
  <si>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</si>
  <si>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</si>
  <si>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</si>
  <si>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</si>
  <si>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</si>
  <si>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</si>
  <si>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</si>
  <si>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</si>
  <si>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</si>
  <si>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</si>
  <si>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</si>
  <si>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</si>
  <si>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</si>
  <si>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</si>
  <si>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</si>
  <si>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</si>
  <si>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</si>
  <si>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</si>
  <si>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</si>
  <si>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</si>
  <si>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</si>
  <si>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</si>
  <si>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</si>
  <si>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</si>
  <si>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</si>
  <si>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</si>
  <si>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</si>
  <si>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</si>
  <si>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</si>
  <si>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</si>
  <si>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</si>
  <si>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</si>
  <si>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</si>
  <si>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</si>
  <si>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</si>
  <si>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</si>
  <si>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</si>
  <si>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</si>
  <si>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</si>
  <si>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</si>
  <si>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</si>
  <si>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</si>
  <si>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</si>
  <si>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</si>
  <si>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</si>
  <si>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</si>
  <si>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</si>
  <si>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001</t>
    </r>
  </si>
  <si>
    <r>
      <rPr>
        <sz val="10"/>
        <rFont val="Times New Roman"/>
      </rPr>
      <t>Indemnización de Cargo Fiscal</t>
    </r>
  </si>
  <si>
    <r>
      <rPr>
        <sz val="10"/>
        <rFont val="Times New Roman"/>
      </rPr>
      <t>003</t>
    </r>
  </si>
  <si>
    <r>
      <rPr>
        <sz val="10"/>
        <rFont val="Times New Roman"/>
      </rPr>
      <t>Fondo Retiro Funcionarios Públicos  Ley N° 19.882</t>
    </r>
  </si>
  <si>
    <r>
      <rPr>
        <sz val="10"/>
        <rFont val="Times New Roman"/>
      </rPr>
      <t>24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</si>
  <si>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</si>
  <si>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Peritajes Ley N° 19.404</t>
    </r>
  </si>
  <si>
    <r>
      <rPr>
        <sz val="10"/>
        <rFont val="Times New Roman"/>
      </rPr>
      <t>405</t>
    </r>
  </si>
  <si>
    <r>
      <rPr>
        <sz val="10"/>
        <rFont val="Times New Roman"/>
      </rPr>
      <t>Comisiones Médicas, D.L. N° 3.500</t>
    </r>
  </si>
  <si>
    <r>
      <rPr>
        <sz val="10"/>
        <rFont val="Times New Roman"/>
      </rPr>
      <t>408</t>
    </r>
  </si>
  <si>
    <r>
      <rPr>
        <sz val="10"/>
        <rFont val="Times New Roman"/>
      </rPr>
      <t>Consejos Médicos Ley N° 21.309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</si>
  <si>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</si>
  <si>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</si>
  <si>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</si>
  <si>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</si>
  <si>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</si>
  <si>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</si>
  <si>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</si>
  <si>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</si>
  <si>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</si>
  <si>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</si>
  <si>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</si>
  <si>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</si>
  <si>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</si>
  <si>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</si>
  <si>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</si>
  <si>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</si>
  <si>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</si>
  <si>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</si>
  <si>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</si>
  <si>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Ingresos por Percibir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</si>
</sst>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4"/>
  <sheetViews>
    <sheetView tabSelected="1" workbookViewId="0">
      <selection activeCell="N20" sqref="N2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27697362</v>
      </c>
      <c r="G12" s="12">
        <v>26883825</v>
      </c>
      <c r="H12" s="12">
        <v>18649695</v>
      </c>
      <c r="I12" s="12">
        <v>28495047</v>
      </c>
      <c r="J12" s="12">
        <v>28516652</v>
      </c>
      <c r="K12" s="12">
        <f>J12-I12</f>
        <v>21605</v>
      </c>
      <c r="L12" s="13">
        <f>(K12/I12)</f>
        <v>7.5820194295520905E-4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11186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11186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11186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11</v>
      </c>
      <c r="B16" s="14" t="s">
        <v>36</v>
      </c>
      <c r="C16" s="14" t="s">
        <v>36</v>
      </c>
      <c r="D16" s="14" t="s">
        <v>36</v>
      </c>
      <c r="E16" s="15" t="s">
        <v>44</v>
      </c>
      <c r="F16" s="16">
        <v>154</v>
      </c>
      <c r="G16" s="16">
        <v>154</v>
      </c>
      <c r="H16" s="16">
        <v>0</v>
      </c>
      <c r="I16" s="16">
        <v>158</v>
      </c>
      <c r="J16" s="16">
        <v>158</v>
      </c>
      <c r="K16" s="17"/>
      <c r="L16" s="18" t="s">
        <v>36</v>
      </c>
      <c r="M16" s="1"/>
    </row>
    <row r="17" spans="1:13" ht="15" customHeight="1" x14ac:dyDescent="0.25">
      <c r="A17" s="14" t="s">
        <v>45</v>
      </c>
      <c r="B17" s="14" t="s">
        <v>36</v>
      </c>
      <c r="C17" s="14" t="s">
        <v>36</v>
      </c>
      <c r="D17" s="14" t="s">
        <v>36</v>
      </c>
      <c r="E17" s="15" t="s">
        <v>46</v>
      </c>
      <c r="F17" s="16">
        <v>114169</v>
      </c>
      <c r="G17" s="16">
        <v>141365</v>
      </c>
      <c r="H17" s="16">
        <v>208659</v>
      </c>
      <c r="I17" s="16">
        <v>117457</v>
      </c>
      <c r="J17" s="16">
        <v>117457</v>
      </c>
      <c r="K17" s="17"/>
      <c r="L17" s="18" t="s">
        <v>36</v>
      </c>
      <c r="M17" s="1"/>
    </row>
    <row r="18" spans="1:13" ht="27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47</v>
      </c>
      <c r="F18" s="16">
        <v>110622</v>
      </c>
      <c r="G18" s="16">
        <v>110622</v>
      </c>
      <c r="H18" s="16">
        <v>164256</v>
      </c>
      <c r="I18" s="16">
        <v>113808</v>
      </c>
      <c r="J18" s="16">
        <v>113808</v>
      </c>
      <c r="K18" s="17"/>
      <c r="L18" s="18" t="s">
        <v>36</v>
      </c>
      <c r="M18" s="1"/>
    </row>
    <row r="19" spans="1:13" ht="15" customHeight="1" x14ac:dyDescent="0.25">
      <c r="A19" s="14" t="s">
        <v>36</v>
      </c>
      <c r="B19" s="14" t="s">
        <v>40</v>
      </c>
      <c r="C19" s="14" t="s">
        <v>36</v>
      </c>
      <c r="D19" s="14" t="s">
        <v>36</v>
      </c>
      <c r="E19" s="15" t="s">
        <v>48</v>
      </c>
      <c r="F19" s="16">
        <v>0</v>
      </c>
      <c r="G19" s="16">
        <v>0</v>
      </c>
      <c r="H19" s="16">
        <v>7543</v>
      </c>
      <c r="I19" s="16">
        <v>0</v>
      </c>
      <c r="J19" s="16">
        <v>0</v>
      </c>
      <c r="K19" s="17"/>
      <c r="L19" s="18" t="s">
        <v>36</v>
      </c>
      <c r="M19" s="1"/>
    </row>
    <row r="20" spans="1:13" ht="15" customHeight="1" x14ac:dyDescent="0.25">
      <c r="A20" s="14" t="s">
        <v>36</v>
      </c>
      <c r="B20" s="14" t="s">
        <v>49</v>
      </c>
      <c r="C20" s="14" t="s">
        <v>36</v>
      </c>
      <c r="D20" s="14" t="s">
        <v>36</v>
      </c>
      <c r="E20" s="15" t="s">
        <v>50</v>
      </c>
      <c r="F20" s="16">
        <v>3547</v>
      </c>
      <c r="G20" s="16">
        <v>30743</v>
      </c>
      <c r="H20" s="16">
        <v>36860</v>
      </c>
      <c r="I20" s="16">
        <v>3649</v>
      </c>
      <c r="J20" s="16">
        <v>3649</v>
      </c>
      <c r="K20" s="16"/>
      <c r="L20" s="18" t="s">
        <v>36</v>
      </c>
      <c r="M20" s="1"/>
    </row>
    <row r="21" spans="1:13" ht="15" customHeight="1" x14ac:dyDescent="0.25">
      <c r="A21" s="14" t="s">
        <v>51</v>
      </c>
      <c r="B21" s="14" t="s">
        <v>36</v>
      </c>
      <c r="C21" s="14" t="s">
        <v>36</v>
      </c>
      <c r="D21" s="14" t="s">
        <v>36</v>
      </c>
      <c r="E21" s="15" t="s">
        <v>52</v>
      </c>
      <c r="F21" s="16">
        <v>27583019</v>
      </c>
      <c r="G21" s="16">
        <v>26742286</v>
      </c>
      <c r="H21" s="16">
        <v>17160079</v>
      </c>
      <c r="I21" s="16">
        <v>28377412</v>
      </c>
      <c r="J21" s="16">
        <v>28399017</v>
      </c>
      <c r="K21" s="16">
        <f>J21-I21</f>
        <v>21605</v>
      </c>
      <c r="L21" s="18">
        <f>(K21/I21)</f>
        <v>7.6134497395322727E-4</v>
      </c>
      <c r="M21" s="1"/>
    </row>
    <row r="22" spans="1:13" ht="15" customHeight="1" x14ac:dyDescent="0.25">
      <c r="A22" s="14" t="s">
        <v>36</v>
      </c>
      <c r="B22" s="14" t="s">
        <v>14</v>
      </c>
      <c r="C22" s="14" t="s">
        <v>36</v>
      </c>
      <c r="D22" s="14" t="s">
        <v>36</v>
      </c>
      <c r="E22" s="15" t="s">
        <v>53</v>
      </c>
      <c r="F22" s="16">
        <v>27583019</v>
      </c>
      <c r="G22" s="16">
        <v>26742286</v>
      </c>
      <c r="H22" s="16">
        <v>17160079</v>
      </c>
      <c r="I22" s="16">
        <v>28377412</v>
      </c>
      <c r="J22" s="16">
        <v>28399017</v>
      </c>
      <c r="K22" s="16">
        <f>J22-I22</f>
        <v>21605</v>
      </c>
      <c r="L22" s="18">
        <f>(K22/I22)</f>
        <v>7.6134497395322727E-4</v>
      </c>
      <c r="M22" s="1"/>
    </row>
    <row r="23" spans="1:13" ht="15" customHeight="1" x14ac:dyDescent="0.25">
      <c r="A23" s="14" t="s">
        <v>54</v>
      </c>
      <c r="B23" s="14" t="s">
        <v>36</v>
      </c>
      <c r="C23" s="14" t="s">
        <v>36</v>
      </c>
      <c r="D23" s="14" t="s">
        <v>36</v>
      </c>
      <c r="E23" s="15" t="s">
        <v>55</v>
      </c>
      <c r="F23" s="16">
        <v>0</v>
      </c>
      <c r="G23" s="16">
        <v>0</v>
      </c>
      <c r="H23" s="16">
        <v>1269771</v>
      </c>
      <c r="I23" s="16">
        <v>0</v>
      </c>
      <c r="J23" s="16">
        <v>0</v>
      </c>
      <c r="K23" s="16"/>
      <c r="L23" s="18" t="s">
        <v>36</v>
      </c>
      <c r="M23" s="1"/>
    </row>
    <row r="24" spans="1:13" ht="15" customHeight="1" x14ac:dyDescent="0.25">
      <c r="A24" s="14"/>
      <c r="B24" s="14">
        <v>10</v>
      </c>
      <c r="C24" s="14"/>
      <c r="D24" s="14"/>
      <c r="E24" s="15" t="s">
        <v>96</v>
      </c>
      <c r="F24" s="16">
        <v>0</v>
      </c>
      <c r="G24" s="16">
        <v>0</v>
      </c>
      <c r="H24" s="16">
        <v>1269771</v>
      </c>
      <c r="I24" s="16">
        <v>0</v>
      </c>
      <c r="J24" s="16">
        <v>0</v>
      </c>
      <c r="K24" s="16"/>
      <c r="L24" s="18"/>
      <c r="M24" s="1"/>
    </row>
    <row r="25" spans="1:13" ht="15" customHeight="1" x14ac:dyDescent="0.25">
      <c r="A25" s="14" t="s">
        <v>7</v>
      </c>
      <c r="B25" s="14" t="s">
        <v>36</v>
      </c>
      <c r="C25" s="14" t="s">
        <v>36</v>
      </c>
      <c r="D25" s="14" t="s">
        <v>36</v>
      </c>
      <c r="E25" s="15" t="s">
        <v>56</v>
      </c>
      <c r="F25" s="16">
        <v>10</v>
      </c>
      <c r="G25" s="16">
        <v>10</v>
      </c>
      <c r="H25" s="16">
        <v>0</v>
      </c>
      <c r="I25" s="16">
        <v>10</v>
      </c>
      <c r="J25" s="16">
        <v>10</v>
      </c>
      <c r="K25" s="16"/>
      <c r="L25" s="18" t="s">
        <v>36</v>
      </c>
      <c r="M25" s="1"/>
    </row>
    <row r="26" spans="1:13" ht="15" customHeight="1" x14ac:dyDescent="0.25">
      <c r="A26" s="10" t="s">
        <v>36</v>
      </c>
      <c r="B26" s="10" t="s">
        <v>36</v>
      </c>
      <c r="C26" s="10" t="s">
        <v>36</v>
      </c>
      <c r="D26" s="10" t="s">
        <v>36</v>
      </c>
      <c r="E26" s="11" t="s">
        <v>57</v>
      </c>
      <c r="F26" s="12">
        <v>27697362</v>
      </c>
      <c r="G26" s="12">
        <v>26883825</v>
      </c>
      <c r="H26" s="12">
        <v>19004327</v>
      </c>
      <c r="I26" s="12">
        <v>28495047</v>
      </c>
      <c r="J26" s="12">
        <v>28516652</v>
      </c>
      <c r="K26" s="12">
        <f>J26-I26</f>
        <v>21605</v>
      </c>
      <c r="L26" s="13">
        <f>(K26/I26)</f>
        <v>7.5820194295520905E-4</v>
      </c>
      <c r="M26" s="1"/>
    </row>
    <row r="27" spans="1:13" ht="15" customHeight="1" x14ac:dyDescent="0.25">
      <c r="A27" s="14" t="s">
        <v>58</v>
      </c>
      <c r="B27" s="14" t="s">
        <v>36</v>
      </c>
      <c r="C27" s="14" t="s">
        <v>36</v>
      </c>
      <c r="D27" s="14" t="s">
        <v>36</v>
      </c>
      <c r="E27" s="15" t="s">
        <v>59</v>
      </c>
      <c r="F27" s="16">
        <v>16059882</v>
      </c>
      <c r="G27" s="16">
        <v>15101009</v>
      </c>
      <c r="H27" s="16">
        <v>10199110</v>
      </c>
      <c r="I27" s="16">
        <v>16522408</v>
      </c>
      <c r="J27" s="16">
        <v>16565112</v>
      </c>
      <c r="K27" s="16">
        <f>J27-I27</f>
        <v>42704</v>
      </c>
      <c r="L27" s="18">
        <f>(K27/I27)</f>
        <v>2.5846111535316159E-3</v>
      </c>
      <c r="M27" s="1"/>
    </row>
    <row r="28" spans="1:13" ht="15" customHeight="1" x14ac:dyDescent="0.25">
      <c r="A28" s="14" t="s">
        <v>60</v>
      </c>
      <c r="B28" s="14" t="s">
        <v>36</v>
      </c>
      <c r="C28" s="14" t="s">
        <v>36</v>
      </c>
      <c r="D28" s="14" t="s">
        <v>36</v>
      </c>
      <c r="E28" s="15" t="s">
        <v>61</v>
      </c>
      <c r="F28" s="16">
        <v>3917005</v>
      </c>
      <c r="G28" s="16">
        <v>3917005</v>
      </c>
      <c r="H28" s="16">
        <v>2192106</v>
      </c>
      <c r="I28" s="16">
        <v>4029815</v>
      </c>
      <c r="J28" s="16">
        <v>3698676</v>
      </c>
      <c r="K28" s="16">
        <f>J28-I28</f>
        <v>-331139</v>
      </c>
      <c r="L28" s="18">
        <f>(K28/I28)</f>
        <v>-8.2172258527996936E-2</v>
      </c>
      <c r="M28" s="1"/>
    </row>
    <row r="29" spans="1:13" ht="15" customHeight="1" x14ac:dyDescent="0.25">
      <c r="A29" s="14" t="s">
        <v>62</v>
      </c>
      <c r="B29" s="14" t="s">
        <v>36</v>
      </c>
      <c r="C29" s="14" t="s">
        <v>36</v>
      </c>
      <c r="D29" s="14" t="s">
        <v>36</v>
      </c>
      <c r="E29" s="15" t="s">
        <v>63</v>
      </c>
      <c r="F29" s="16">
        <v>20</v>
      </c>
      <c r="G29" s="16">
        <v>140083</v>
      </c>
      <c r="H29" s="16">
        <v>133513</v>
      </c>
      <c r="I29" s="16">
        <v>20</v>
      </c>
      <c r="J29" s="16">
        <v>20</v>
      </c>
      <c r="K29" s="17"/>
      <c r="L29" s="18" t="s">
        <v>36</v>
      </c>
      <c r="M29" s="1"/>
    </row>
    <row r="30" spans="1:13" ht="15" customHeight="1" x14ac:dyDescent="0.25">
      <c r="A30" s="14" t="s">
        <v>36</v>
      </c>
      <c r="B30" s="14" t="s">
        <v>64</v>
      </c>
      <c r="C30" s="14" t="s">
        <v>36</v>
      </c>
      <c r="D30" s="14" t="s">
        <v>36</v>
      </c>
      <c r="E30" s="15" t="s">
        <v>65</v>
      </c>
      <c r="F30" s="16">
        <v>20</v>
      </c>
      <c r="G30" s="16">
        <v>140083</v>
      </c>
      <c r="H30" s="16">
        <v>133513</v>
      </c>
      <c r="I30" s="16">
        <v>20</v>
      </c>
      <c r="J30" s="16">
        <v>20</v>
      </c>
      <c r="K30" s="17"/>
      <c r="L30" s="18" t="s">
        <v>36</v>
      </c>
      <c r="M30" s="1"/>
    </row>
    <row r="31" spans="1:13" ht="15" customHeight="1" x14ac:dyDescent="0.25">
      <c r="A31" s="14" t="s">
        <v>36</v>
      </c>
      <c r="B31" s="14" t="s">
        <v>36</v>
      </c>
      <c r="C31" s="14" t="s">
        <v>66</v>
      </c>
      <c r="D31" s="14" t="s">
        <v>36</v>
      </c>
      <c r="E31" s="15" t="s">
        <v>67</v>
      </c>
      <c r="F31" s="16">
        <v>10</v>
      </c>
      <c r="G31" s="16">
        <v>98205</v>
      </c>
      <c r="H31" s="16">
        <v>98040</v>
      </c>
      <c r="I31" s="16">
        <v>10</v>
      </c>
      <c r="J31" s="16">
        <v>10</v>
      </c>
      <c r="K31" s="17"/>
      <c r="L31" s="18" t="s">
        <v>36</v>
      </c>
      <c r="M31" s="1"/>
    </row>
    <row r="32" spans="1:13" ht="15" customHeight="1" x14ac:dyDescent="0.25">
      <c r="A32" s="14" t="s">
        <v>36</v>
      </c>
      <c r="B32" s="14" t="s">
        <v>36</v>
      </c>
      <c r="C32" s="14" t="s">
        <v>68</v>
      </c>
      <c r="D32" s="14" t="s">
        <v>36</v>
      </c>
      <c r="E32" s="15" t="s">
        <v>69</v>
      </c>
      <c r="F32" s="16">
        <v>10</v>
      </c>
      <c r="G32" s="16">
        <v>41878</v>
      </c>
      <c r="H32" s="16">
        <v>35473</v>
      </c>
      <c r="I32" s="16">
        <v>10</v>
      </c>
      <c r="J32" s="16">
        <v>10</v>
      </c>
      <c r="K32" s="17"/>
      <c r="L32" s="18" t="s">
        <v>36</v>
      </c>
      <c r="M32" s="1"/>
    </row>
    <row r="33" spans="1:13" ht="15" customHeight="1" x14ac:dyDescent="0.25">
      <c r="A33" s="14" t="s">
        <v>70</v>
      </c>
      <c r="B33" s="14" t="s">
        <v>36</v>
      </c>
      <c r="C33" s="14" t="s">
        <v>36</v>
      </c>
      <c r="D33" s="14" t="s">
        <v>36</v>
      </c>
      <c r="E33" s="15" t="s">
        <v>39</v>
      </c>
      <c r="F33" s="16">
        <v>7107755</v>
      </c>
      <c r="G33" s="16">
        <v>7107755</v>
      </c>
      <c r="H33" s="16">
        <v>4485953</v>
      </c>
      <c r="I33" s="16">
        <v>7312458</v>
      </c>
      <c r="J33" s="16">
        <v>7633309</v>
      </c>
      <c r="K33" s="16">
        <f>J33-I33</f>
        <v>320851</v>
      </c>
      <c r="L33" s="18">
        <f>(K33/I33)</f>
        <v>4.3877311842338104E-2</v>
      </c>
      <c r="M33" s="1"/>
    </row>
    <row r="34" spans="1:13" ht="15" customHeight="1" x14ac:dyDescent="0.25">
      <c r="A34" s="14" t="s">
        <v>36</v>
      </c>
      <c r="B34" s="14" t="s">
        <v>51</v>
      </c>
      <c r="C34" s="14" t="s">
        <v>36</v>
      </c>
      <c r="D34" s="14" t="s">
        <v>36</v>
      </c>
      <c r="E34" s="15" t="s">
        <v>71</v>
      </c>
      <c r="F34" s="16">
        <v>7107755</v>
      </c>
      <c r="G34" s="16">
        <v>7107755</v>
      </c>
      <c r="H34" s="16">
        <v>4485953</v>
      </c>
      <c r="I34" s="16">
        <v>7312458</v>
      </c>
      <c r="J34" s="16">
        <v>7633309</v>
      </c>
      <c r="K34" s="16">
        <f>J34-I34</f>
        <v>320851</v>
      </c>
      <c r="L34" s="18">
        <f>(K34/I34)</f>
        <v>4.3877311842338104E-2</v>
      </c>
      <c r="M34" s="1"/>
    </row>
    <row r="35" spans="1:13" ht="15" customHeight="1" x14ac:dyDescent="0.25">
      <c r="A35" s="14" t="s">
        <v>36</v>
      </c>
      <c r="B35" s="14" t="s">
        <v>36</v>
      </c>
      <c r="C35" s="14" t="s">
        <v>68</v>
      </c>
      <c r="D35" s="14" t="s">
        <v>36</v>
      </c>
      <c r="E35" s="15" t="s">
        <v>72</v>
      </c>
      <c r="F35" s="16">
        <v>6310</v>
      </c>
      <c r="G35" s="16">
        <v>6310</v>
      </c>
      <c r="H35" s="16">
        <v>0</v>
      </c>
      <c r="I35" s="16">
        <v>6492</v>
      </c>
      <c r="J35" s="16">
        <v>6492</v>
      </c>
      <c r="K35" s="17"/>
      <c r="L35" s="18" t="s">
        <v>36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73</v>
      </c>
      <c r="D36" s="14" t="s">
        <v>36</v>
      </c>
      <c r="E36" s="15" t="s">
        <v>74</v>
      </c>
      <c r="F36" s="16">
        <v>6730634</v>
      </c>
      <c r="G36" s="16">
        <v>6730634</v>
      </c>
      <c r="H36" s="16">
        <v>4310449</v>
      </c>
      <c r="I36" s="16">
        <v>6924476</v>
      </c>
      <c r="J36" s="16">
        <v>7245327</v>
      </c>
      <c r="K36" s="16">
        <f>J36-I36</f>
        <v>320851</v>
      </c>
      <c r="L36" s="18">
        <f>(K36/I36)</f>
        <v>4.6335780498047797E-2</v>
      </c>
      <c r="M36" s="1"/>
    </row>
    <row r="37" spans="1:13" ht="15" customHeight="1" x14ac:dyDescent="0.25">
      <c r="A37" s="14" t="s">
        <v>36</v>
      </c>
      <c r="B37" s="14" t="s">
        <v>36</v>
      </c>
      <c r="C37" s="14" t="s">
        <v>75</v>
      </c>
      <c r="D37" s="14" t="s">
        <v>36</v>
      </c>
      <c r="E37" s="15" t="s">
        <v>76</v>
      </c>
      <c r="F37" s="16">
        <v>370811</v>
      </c>
      <c r="G37" s="16">
        <v>370811</v>
      </c>
      <c r="H37" s="16">
        <v>175504</v>
      </c>
      <c r="I37" s="16">
        <v>381490</v>
      </c>
      <c r="J37" s="16">
        <v>381490</v>
      </c>
      <c r="K37" s="17"/>
      <c r="L37" s="18" t="s">
        <v>36</v>
      </c>
      <c r="M37" s="1"/>
    </row>
    <row r="38" spans="1:13" ht="15" customHeight="1" x14ac:dyDescent="0.25">
      <c r="A38" s="14" t="s">
        <v>77</v>
      </c>
      <c r="B38" s="14" t="s">
        <v>36</v>
      </c>
      <c r="C38" s="14" t="s">
        <v>36</v>
      </c>
      <c r="D38" s="14" t="s">
        <v>36</v>
      </c>
      <c r="E38" s="15" t="s">
        <v>78</v>
      </c>
      <c r="F38" s="16">
        <v>114079</v>
      </c>
      <c r="G38" s="16">
        <v>119352</v>
      </c>
      <c r="H38" s="16">
        <v>221479</v>
      </c>
      <c r="I38" s="16">
        <v>117365</v>
      </c>
      <c r="J38" s="16">
        <v>117365</v>
      </c>
      <c r="K38" s="17"/>
      <c r="L38" s="18" t="s">
        <v>36</v>
      </c>
      <c r="M38" s="1"/>
    </row>
    <row r="39" spans="1:13" ht="15" customHeight="1" x14ac:dyDescent="0.25">
      <c r="A39" s="14" t="s">
        <v>36</v>
      </c>
      <c r="B39" s="14" t="s">
        <v>14</v>
      </c>
      <c r="C39" s="14" t="s">
        <v>36</v>
      </c>
      <c r="D39" s="14" t="s">
        <v>36</v>
      </c>
      <c r="E39" s="15" t="s">
        <v>79</v>
      </c>
      <c r="F39" s="16">
        <v>28</v>
      </c>
      <c r="G39" s="16">
        <v>28</v>
      </c>
      <c r="H39" s="16">
        <v>0</v>
      </c>
      <c r="I39" s="16">
        <v>29</v>
      </c>
      <c r="J39" s="16">
        <v>29</v>
      </c>
      <c r="K39" s="17"/>
      <c r="L39" s="18" t="s">
        <v>36</v>
      </c>
      <c r="M39" s="1"/>
    </row>
    <row r="40" spans="1:13" ht="15" customHeight="1" x14ac:dyDescent="0.25">
      <c r="A40" s="14" t="s">
        <v>36</v>
      </c>
      <c r="B40" s="14" t="s">
        <v>49</v>
      </c>
      <c r="C40" s="14" t="s">
        <v>36</v>
      </c>
      <c r="D40" s="14" t="s">
        <v>36</v>
      </c>
      <c r="E40" s="15" t="s">
        <v>80</v>
      </c>
      <c r="F40" s="16">
        <v>114051</v>
      </c>
      <c r="G40" s="16">
        <v>119324</v>
      </c>
      <c r="H40" s="16">
        <v>221479</v>
      </c>
      <c r="I40" s="16">
        <v>117336</v>
      </c>
      <c r="J40" s="16">
        <v>117336</v>
      </c>
      <c r="K40" s="17"/>
      <c r="L40" s="18" t="s">
        <v>36</v>
      </c>
      <c r="M40" s="1"/>
    </row>
    <row r="41" spans="1:13" ht="27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498601</v>
      </c>
      <c r="G41" s="16">
        <v>498601</v>
      </c>
      <c r="H41" s="16">
        <v>155885</v>
      </c>
      <c r="I41" s="16">
        <v>512961</v>
      </c>
      <c r="J41" s="16">
        <v>502150</v>
      </c>
      <c r="K41" s="16">
        <f>J41-I41</f>
        <v>-10811</v>
      </c>
      <c r="L41" s="18">
        <f>(K41/I41)</f>
        <v>-2.1075676318472555E-2</v>
      </c>
      <c r="M41" s="1"/>
    </row>
    <row r="42" spans="1:13" ht="15" customHeight="1" x14ac:dyDescent="0.25">
      <c r="A42" s="14" t="s">
        <v>36</v>
      </c>
      <c r="B42" s="14" t="s">
        <v>83</v>
      </c>
      <c r="C42" s="14" t="s">
        <v>36</v>
      </c>
      <c r="D42" s="14" t="s">
        <v>36</v>
      </c>
      <c r="E42" s="15" t="s">
        <v>84</v>
      </c>
      <c r="F42" s="16">
        <v>16276</v>
      </c>
      <c r="G42" s="16">
        <v>16276</v>
      </c>
      <c r="H42" s="16">
        <v>9713</v>
      </c>
      <c r="I42" s="16">
        <v>16745</v>
      </c>
      <c r="J42" s="16">
        <v>15071</v>
      </c>
      <c r="K42" s="16">
        <f>J42-I42</f>
        <v>-1674</v>
      </c>
      <c r="L42" s="18">
        <f>(K42/I42)</f>
        <v>-9.9970140340400124E-2</v>
      </c>
      <c r="M42" s="1"/>
    </row>
    <row r="43" spans="1:13" ht="15" customHeight="1" x14ac:dyDescent="0.25">
      <c r="A43" s="14" t="s">
        <v>36</v>
      </c>
      <c r="B43" s="14" t="s">
        <v>38</v>
      </c>
      <c r="C43" s="14" t="s">
        <v>36</v>
      </c>
      <c r="D43" s="14" t="s">
        <v>36</v>
      </c>
      <c r="E43" s="15" t="s">
        <v>85</v>
      </c>
      <c r="F43" s="16">
        <v>55714</v>
      </c>
      <c r="G43" s="16">
        <v>55714</v>
      </c>
      <c r="H43" s="16">
        <v>4743</v>
      </c>
      <c r="I43" s="16">
        <v>57319</v>
      </c>
      <c r="J43" s="16">
        <v>40123</v>
      </c>
      <c r="K43" s="16">
        <f>J43-I43</f>
        <v>-17196</v>
      </c>
      <c r="L43" s="18">
        <f>(K43/I43)</f>
        <v>-0.30000523386660621</v>
      </c>
      <c r="M43" s="1"/>
    </row>
    <row r="44" spans="1:13" ht="15" customHeight="1" x14ac:dyDescent="0.25">
      <c r="A44" s="14" t="s">
        <v>36</v>
      </c>
      <c r="B44" s="14" t="s">
        <v>86</v>
      </c>
      <c r="C44" s="14" t="s">
        <v>36</v>
      </c>
      <c r="D44" s="14" t="s">
        <v>36</v>
      </c>
      <c r="E44" s="15" t="s">
        <v>87</v>
      </c>
      <c r="F44" s="16">
        <v>50140</v>
      </c>
      <c r="G44" s="16">
        <v>50140</v>
      </c>
      <c r="H44" s="16">
        <v>38885</v>
      </c>
      <c r="I44" s="16">
        <v>51584</v>
      </c>
      <c r="J44" s="16">
        <v>49005</v>
      </c>
      <c r="K44" s="16">
        <f>J44-I44</f>
        <v>-2579</v>
      </c>
      <c r="L44" s="18">
        <f>(K44/I44)</f>
        <v>-4.9996122828784122E-2</v>
      </c>
      <c r="M44" s="1"/>
    </row>
    <row r="45" spans="1:13" ht="15" customHeight="1" x14ac:dyDescent="0.25">
      <c r="A45" s="14" t="s">
        <v>36</v>
      </c>
      <c r="B45" s="14" t="s">
        <v>11</v>
      </c>
      <c r="C45" s="14" t="s">
        <v>36</v>
      </c>
      <c r="D45" s="14" t="s">
        <v>36</v>
      </c>
      <c r="E45" s="15" t="s">
        <v>88</v>
      </c>
      <c r="F45" s="16">
        <v>376471</v>
      </c>
      <c r="G45" s="16">
        <v>376471</v>
      </c>
      <c r="H45" s="16">
        <v>102544</v>
      </c>
      <c r="I45" s="16">
        <v>387313</v>
      </c>
      <c r="J45" s="16">
        <v>397951</v>
      </c>
      <c r="K45" s="16">
        <f>J45-I45</f>
        <v>10638</v>
      </c>
      <c r="L45" s="18">
        <f>(K45/I45)</f>
        <v>2.746615786198759E-2</v>
      </c>
      <c r="M45" s="1"/>
    </row>
    <row r="46" spans="1:13" ht="15" customHeight="1" x14ac:dyDescent="0.25">
      <c r="A46" s="14" t="s">
        <v>89</v>
      </c>
      <c r="B46" s="14" t="s">
        <v>36</v>
      </c>
      <c r="C46" s="14" t="s">
        <v>36</v>
      </c>
      <c r="D46" s="14" t="s">
        <v>36</v>
      </c>
      <c r="E46" s="15" t="s">
        <v>90</v>
      </c>
      <c r="F46" s="16">
        <v>10</v>
      </c>
      <c r="G46" s="16">
        <v>10</v>
      </c>
      <c r="H46" s="16">
        <v>1616281</v>
      </c>
      <c r="I46" s="16">
        <v>10</v>
      </c>
      <c r="J46" s="16">
        <v>10</v>
      </c>
      <c r="K46" s="17"/>
      <c r="L46" s="18" t="s">
        <v>36</v>
      </c>
      <c r="M46" s="1"/>
    </row>
    <row r="47" spans="1:13" ht="15" customHeight="1" x14ac:dyDescent="0.25">
      <c r="A47" s="14" t="s">
        <v>36</v>
      </c>
      <c r="B47" s="14" t="s">
        <v>11</v>
      </c>
      <c r="C47" s="14" t="s">
        <v>36</v>
      </c>
      <c r="D47" s="14" t="s">
        <v>36</v>
      </c>
      <c r="E47" s="15" t="s">
        <v>91</v>
      </c>
      <c r="F47" s="16">
        <v>10</v>
      </c>
      <c r="G47" s="16">
        <v>10</v>
      </c>
      <c r="H47" s="16">
        <v>1616281</v>
      </c>
      <c r="I47" s="16">
        <v>10</v>
      </c>
      <c r="J47" s="16">
        <v>10</v>
      </c>
      <c r="K47" s="17"/>
      <c r="L47" s="18" t="s">
        <v>36</v>
      </c>
      <c r="M47" s="1"/>
    </row>
    <row r="48" spans="1:13" ht="15" customHeight="1" x14ac:dyDescent="0.25">
      <c r="A48" s="14" t="s">
        <v>92</v>
      </c>
      <c r="B48" s="14" t="s">
        <v>36</v>
      </c>
      <c r="C48" s="14" t="s">
        <v>36</v>
      </c>
      <c r="D48" s="14" t="s">
        <v>36</v>
      </c>
      <c r="E48" s="15" t="s">
        <v>93</v>
      </c>
      <c r="F48" s="16">
        <v>10</v>
      </c>
      <c r="G48" s="16">
        <v>10</v>
      </c>
      <c r="H48" s="16">
        <v>0</v>
      </c>
      <c r="I48" s="16">
        <v>10</v>
      </c>
      <c r="J48" s="16">
        <v>10</v>
      </c>
      <c r="K48" s="17"/>
      <c r="L48" s="18" t="s">
        <v>36</v>
      </c>
      <c r="M48" s="1"/>
    </row>
    <row r="49" spans="1:13" ht="15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"/>
    </row>
    <row r="50" spans="1:13" ht="1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"/>
    </row>
    <row r="51" spans="1:1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5" customHeight="1" x14ac:dyDescent="0.25">
      <c r="A52" s="42" t="s">
        <v>94</v>
      </c>
      <c r="B52" s="43"/>
      <c r="C52" s="43"/>
      <c r="D52" s="43"/>
      <c r="E52" s="43"/>
      <c r="F52" s="20">
        <v>27583291</v>
      </c>
      <c r="G52" s="20">
        <v>26764481</v>
      </c>
      <c r="H52" s="20">
        <v>17166567</v>
      </c>
      <c r="I52" s="20">
        <v>28377691</v>
      </c>
      <c r="J52" s="20">
        <v>28399296</v>
      </c>
      <c r="K52" s="20">
        <v>21605</v>
      </c>
      <c r="L52" s="21">
        <v>7.6133748866318973E-4</v>
      </c>
      <c r="M52" s="1"/>
    </row>
    <row r="53" spans="1:13" ht="15" customHeight="1" x14ac:dyDescent="0.25">
      <c r="A53" s="44" t="s">
        <v>95</v>
      </c>
      <c r="B53" s="45"/>
      <c r="C53" s="45"/>
      <c r="D53" s="45"/>
      <c r="E53" s="45"/>
      <c r="F53" s="45"/>
      <c r="G53" s="45"/>
      <c r="H53" s="45"/>
      <c r="I53" s="45"/>
      <c r="J53" s="45"/>
      <c r="K53" s="1"/>
      <c r="L53" s="1"/>
      <c r="M53" s="1"/>
    </row>
    <row r="54" spans="1:13" ht="5.099999999999999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</sheetData>
  <mergeCells count="18">
    <mergeCell ref="K10:K11"/>
    <mergeCell ref="L10:L11"/>
    <mergeCell ref="A52:E52"/>
    <mergeCell ref="A53:J53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2026-09-29T19:12:23Z</dcterms:modified>
</cp:coreProperties>
</file>