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0A308E9-1CEE-4661-AFAF-862011B9A5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L26" i="1"/>
  <c r="K25" i="1"/>
  <c r="L25" i="1"/>
  <c r="K51" i="1"/>
  <c r="L51" i="1" s="1"/>
  <c r="K50" i="1"/>
  <c r="L50" i="1" s="1"/>
  <c r="K49" i="1"/>
  <c r="L49" i="1" s="1"/>
  <c r="K48" i="1"/>
  <c r="L48" i="1" s="1"/>
  <c r="K46" i="1"/>
  <c r="L46" i="1" s="1"/>
  <c r="K45" i="1"/>
  <c r="L45" i="1" s="1"/>
  <c r="K44" i="1"/>
  <c r="L44" i="1" s="1"/>
  <c r="K43" i="1"/>
  <c r="L43" i="1" s="1"/>
  <c r="K35" i="1"/>
  <c r="L35" i="1" s="1"/>
  <c r="K34" i="1"/>
  <c r="L34" i="1" s="1"/>
  <c r="K33" i="1"/>
  <c r="L33" i="1" s="1"/>
  <c r="K31" i="1"/>
  <c r="L31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<sst xmlns="http://schemas.openxmlformats.org/spreadsheetml/2006/main" count="267" uniqueCount="106">
  <si>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</si>
  <si>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</si>
  <si>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</si>
  <si>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</si>
  <si>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</si>
  <si>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TRABAJO Y PREVISIÓN SOCIAL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</si>
  <si>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</si>
  <si>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15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</si>
  <si>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</si>
  <si>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GENERAL DE CRÉDITO PRENDARIO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</si>
  <si>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</si>
  <si>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</si>
  <si>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</si>
  <si>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</si>
  <si>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</si>
  <si>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</si>
  <si>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</si>
  <si>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</si>
  <si>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</si>
  <si>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</si>
  <si>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</si>
  <si>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</si>
  <si>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</si>
  <si>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</si>
  <si>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</si>
  <si>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</si>
  <si>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</si>
  <si>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</si>
  <si>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</si>
  <si>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</si>
  <si>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</si>
  <si>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</si>
  <si>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</si>
  <si>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</si>
  <si>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</si>
  <si>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</si>
  <si>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</si>
  <si>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</si>
  <si>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</si>
  <si>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</si>
  <si>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</si>
  <si>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</si>
  <si>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</si>
  <si>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</si>
  <si>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</si>
  <si>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</si>
  <si>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</si>
  <si>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</si>
  <si>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</si>
  <si>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</si>
  <si>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</si>
  <si>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</si>
  <si>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</si>
  <si>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</si>
  <si>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</si>
  <si>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</si>
  <si>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</si>
  <si>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</si>
  <si>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</si>
  <si>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11</t>
    </r>
  </si>
  <si>
    <r>
      <rPr>
        <sz val="10"/>
        <rFont val="Times New Roman"/>
      </rPr>
      <t>VENTA DE ACTIVOS FINANCIEROS</t>
    </r>
  </si>
  <si>
    <r>
      <rPr>
        <sz val="10"/>
        <rFont val="Times New Roman"/>
      </rPr>
      <t>Venta o Rescate de Títulos y Valores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</si>
  <si>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</si>
  <si>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</si>
  <si>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03</t>
    </r>
  </si>
  <si>
    <r>
      <rPr>
        <sz val="10"/>
        <rFont val="Times New Roman"/>
      </rPr>
      <t>Pignoraticios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</si>
  <si>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</si>
  <si>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</si>
  <si>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</si>
  <si>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</si>
  <si>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</si>
  <si>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</si>
  <si>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</si>
  <si>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</si>
  <si>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</si>
  <si>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</si>
  <si>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001</t>
    </r>
  </si>
  <si>
    <r>
      <rPr>
        <sz val="10"/>
        <rFont val="Times New Roman"/>
      </rPr>
      <t>Indemnización de Cargo Fiscal</t>
    </r>
  </si>
  <si>
    <r>
      <rPr>
        <sz val="10"/>
        <rFont val="Times New Roman"/>
      </rPr>
      <t>003</t>
    </r>
  </si>
  <si>
    <r>
      <rPr>
        <sz val="10"/>
        <rFont val="Times New Roman"/>
      </rPr>
      <t>Fondo Retiro Funcionarios Públicos  Ley N° 19.882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</si>
  <si>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</si>
  <si>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</si>
  <si>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</si>
  <si>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</si>
  <si>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</si>
  <si>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</si>
  <si>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</si>
  <si>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</si>
  <si>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</si>
  <si>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</si>
  <si>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30</t>
    </r>
  </si>
  <si>
    <r>
      <rPr>
        <sz val="10"/>
        <rFont val="Times New Roman"/>
      </rPr>
      <t>ADQUISICIÓN DE ACTIVOS FINANCIEROS</t>
    </r>
  </si>
  <si>
    <r>
      <rPr>
        <sz val="10"/>
        <rFont val="Times New Roman"/>
      </rPr>
      <t>Compra de Títulos y Valores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</si>
  <si>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</si>
  <si>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</si>
  <si>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</si>
  <si>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</si>
  <si>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</si>
  <si>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</si>
  <si>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</si>
  <si>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</si>
  <si>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</si>
  <si>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04</t>
  </si>
  <si>
    <t>05</t>
  </si>
  <si>
    <t>Mobiliario y Otros</t>
  </si>
  <si>
    <t>Máquinas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</si>
</sst>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7" fillId="34" borderId="12" xfId="0" quotePrefix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60"/>
  <sheetViews>
    <sheetView tabSelected="1" workbookViewId="0">
      <selection activeCell="F10" sqref="F10:J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1"/>
    </row>
    <row r="2" spans="1:13" ht="17.100000000000001" customHeight="1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1"/>
      <c r="L2" s="1"/>
      <c r="M2" s="1"/>
    </row>
    <row r="3" spans="1:13" ht="1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7" t="s">
        <v>4</v>
      </c>
      <c r="B5" s="28"/>
      <c r="C5" s="29" t="s">
        <v>5</v>
      </c>
      <c r="D5" s="30"/>
      <c r="E5" s="30"/>
      <c r="F5" s="30"/>
      <c r="G5" s="30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7" t="s">
        <v>8</v>
      </c>
      <c r="B6" s="38"/>
      <c r="C6" s="39" t="s">
        <v>9</v>
      </c>
      <c r="D6" s="40"/>
      <c r="E6" s="40"/>
      <c r="F6" s="40"/>
      <c r="G6" s="4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1" t="s">
        <v>12</v>
      </c>
      <c r="B7" s="42"/>
      <c r="C7" s="43" t="s">
        <v>9</v>
      </c>
      <c r="D7" s="44"/>
      <c r="E7" s="44"/>
      <c r="F7" s="44"/>
      <c r="G7" s="44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5" t="s">
        <v>16</v>
      </c>
      <c r="B9" s="45" t="s">
        <v>17</v>
      </c>
      <c r="C9" s="45" t="s">
        <v>18</v>
      </c>
      <c r="D9" s="45" t="s">
        <v>19</v>
      </c>
      <c r="E9" s="4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6"/>
      <c r="B10" s="46"/>
      <c r="C10" s="46"/>
      <c r="D10" s="46"/>
      <c r="E10" s="4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1" t="s">
        <v>32</v>
      </c>
      <c r="L10" s="31" t="s">
        <v>33</v>
      </c>
      <c r="M10" s="1"/>
    </row>
    <row r="11" spans="1:13" ht="30" customHeight="1" x14ac:dyDescent="0.25">
      <c r="A11" s="46"/>
      <c r="B11" s="46"/>
      <c r="C11" s="46"/>
      <c r="D11" s="46"/>
      <c r="E11" s="4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2"/>
      <c r="L11" s="32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58791187</v>
      </c>
      <c r="G12" s="12">
        <v>58791187</v>
      </c>
      <c r="H12" s="12">
        <v>51390034</v>
      </c>
      <c r="I12" s="12">
        <v>60484375</v>
      </c>
      <c r="J12" s="12">
        <v>73059909</v>
      </c>
      <c r="K12" s="12">
        <f>J12-I12</f>
        <v>12575534</v>
      </c>
      <c r="L12" s="13">
        <f>(K12/I12)</f>
        <v>0.20791376285197624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148030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148030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148030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8652332</v>
      </c>
      <c r="G16" s="16">
        <v>8652332</v>
      </c>
      <c r="H16" s="16">
        <v>8304050</v>
      </c>
      <c r="I16" s="16">
        <v>8901520</v>
      </c>
      <c r="J16" s="16">
        <v>12464907</v>
      </c>
      <c r="K16" s="16">
        <f t="shared" ref="K16:K31" si="0">J16-I16</f>
        <v>3563387</v>
      </c>
      <c r="L16" s="18">
        <f t="shared" ref="L16:L31" si="1">(K16/I16)</f>
        <v>0.40031219387250716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5302980</v>
      </c>
      <c r="G17" s="16">
        <v>5302980</v>
      </c>
      <c r="H17" s="16">
        <v>4996597</v>
      </c>
      <c r="I17" s="16">
        <v>5455706</v>
      </c>
      <c r="J17" s="16">
        <v>6826239</v>
      </c>
      <c r="K17" s="16">
        <f t="shared" si="0"/>
        <v>1370533</v>
      </c>
      <c r="L17" s="18">
        <f t="shared" si="1"/>
        <v>0.25121093402027161</v>
      </c>
      <c r="M17" s="1"/>
    </row>
    <row r="18" spans="1:13" ht="15" customHeight="1" x14ac:dyDescent="0.25">
      <c r="A18" s="14" t="s">
        <v>48</v>
      </c>
      <c r="B18" s="14" t="s">
        <v>36</v>
      </c>
      <c r="C18" s="14" t="s">
        <v>36</v>
      </c>
      <c r="D18" s="14" t="s">
        <v>36</v>
      </c>
      <c r="E18" s="15" t="s">
        <v>49</v>
      </c>
      <c r="F18" s="16">
        <v>447814</v>
      </c>
      <c r="G18" s="16">
        <v>447814</v>
      </c>
      <c r="H18" s="16">
        <v>273900</v>
      </c>
      <c r="I18" s="16">
        <v>460711</v>
      </c>
      <c r="J18" s="16">
        <v>279092</v>
      </c>
      <c r="K18" s="16">
        <f t="shared" si="0"/>
        <v>-181619</v>
      </c>
      <c r="L18" s="18">
        <f t="shared" si="1"/>
        <v>-0.39421459439865775</v>
      </c>
      <c r="M18" s="1"/>
    </row>
    <row r="19" spans="1:13" ht="27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50</v>
      </c>
      <c r="F19" s="16">
        <v>442878</v>
      </c>
      <c r="G19" s="16">
        <v>442878</v>
      </c>
      <c r="H19" s="16">
        <v>65788</v>
      </c>
      <c r="I19" s="16">
        <v>455633</v>
      </c>
      <c r="J19" s="16">
        <v>122824</v>
      </c>
      <c r="K19" s="16">
        <f t="shared" si="0"/>
        <v>-332809</v>
      </c>
      <c r="L19" s="18">
        <f t="shared" si="1"/>
        <v>-0.73043216799485555</v>
      </c>
      <c r="M19" s="1"/>
    </row>
    <row r="20" spans="1:13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51</v>
      </c>
      <c r="F20" s="16">
        <v>1261</v>
      </c>
      <c r="G20" s="16">
        <v>1261</v>
      </c>
      <c r="H20" s="16">
        <v>3236</v>
      </c>
      <c r="I20" s="16">
        <v>1297</v>
      </c>
      <c r="J20" s="16">
        <v>1342</v>
      </c>
      <c r="K20" s="16">
        <f t="shared" si="0"/>
        <v>45</v>
      </c>
      <c r="L20" s="18">
        <f t="shared" si="1"/>
        <v>3.469545104086353E-2</v>
      </c>
      <c r="M20" s="1"/>
    </row>
    <row r="21" spans="1:13" ht="15" customHeight="1" x14ac:dyDescent="0.25">
      <c r="A21" s="14" t="s">
        <v>36</v>
      </c>
      <c r="B21" s="14" t="s">
        <v>52</v>
      </c>
      <c r="C21" s="14" t="s">
        <v>36</v>
      </c>
      <c r="D21" s="14" t="s">
        <v>36</v>
      </c>
      <c r="E21" s="15" t="s">
        <v>53</v>
      </c>
      <c r="F21" s="16">
        <v>3675</v>
      </c>
      <c r="G21" s="16">
        <v>3675</v>
      </c>
      <c r="H21" s="16">
        <v>204876</v>
      </c>
      <c r="I21" s="16">
        <v>3781</v>
      </c>
      <c r="J21" s="16">
        <v>154926</v>
      </c>
      <c r="K21" s="16">
        <f t="shared" si="0"/>
        <v>151145</v>
      </c>
      <c r="L21" s="18">
        <f t="shared" si="1"/>
        <v>39.974874371859293</v>
      </c>
      <c r="M21" s="1"/>
    </row>
    <row r="22" spans="1:13" ht="15" customHeight="1" x14ac:dyDescent="0.25">
      <c r="A22" s="14" t="s">
        <v>54</v>
      </c>
      <c r="B22" s="14" t="s">
        <v>36</v>
      </c>
      <c r="C22" s="14" t="s">
        <v>36</v>
      </c>
      <c r="D22" s="14" t="s">
        <v>36</v>
      </c>
      <c r="E22" s="15" t="s">
        <v>55</v>
      </c>
      <c r="F22" s="16">
        <v>3497314</v>
      </c>
      <c r="G22" s="16">
        <v>3497314</v>
      </c>
      <c r="H22" s="16">
        <v>0</v>
      </c>
      <c r="I22" s="16">
        <v>3598037</v>
      </c>
      <c r="J22" s="16">
        <v>0</v>
      </c>
      <c r="K22" s="16">
        <f t="shared" si="0"/>
        <v>-3598037</v>
      </c>
      <c r="L22" s="18">
        <f t="shared" si="1"/>
        <v>-1</v>
      </c>
      <c r="M22" s="1"/>
    </row>
    <row r="23" spans="1:13" ht="15" customHeight="1" x14ac:dyDescent="0.25">
      <c r="A23" s="14" t="s">
        <v>36</v>
      </c>
      <c r="B23" s="14" t="s">
        <v>14</v>
      </c>
      <c r="C23" s="14" t="s">
        <v>36</v>
      </c>
      <c r="D23" s="14" t="s">
        <v>36</v>
      </c>
      <c r="E23" s="15" t="s">
        <v>56</v>
      </c>
      <c r="F23" s="16">
        <v>3497314</v>
      </c>
      <c r="G23" s="16">
        <v>3497314</v>
      </c>
      <c r="H23" s="16">
        <v>0</v>
      </c>
      <c r="I23" s="16">
        <v>3598037</v>
      </c>
      <c r="J23" s="16">
        <v>0</v>
      </c>
      <c r="K23" s="16">
        <f t="shared" si="0"/>
        <v>-3598037</v>
      </c>
      <c r="L23" s="18">
        <f t="shared" si="1"/>
        <v>-1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270</v>
      </c>
      <c r="G24" s="16">
        <v>270</v>
      </c>
      <c r="H24" s="16">
        <v>0</v>
      </c>
      <c r="I24" s="16">
        <v>278</v>
      </c>
      <c r="J24" s="16">
        <v>0</v>
      </c>
      <c r="K24" s="16">
        <f t="shared" si="0"/>
        <v>-278</v>
      </c>
      <c r="L24" s="18">
        <f t="shared" si="1"/>
        <v>-1</v>
      </c>
      <c r="M24" s="1"/>
    </row>
    <row r="25" spans="1:13" ht="15" customHeight="1" x14ac:dyDescent="0.25">
      <c r="A25" s="14"/>
      <c r="B25" s="22" t="s">
        <v>102</v>
      </c>
      <c r="C25" s="14"/>
      <c r="D25" s="14"/>
      <c r="E25" s="15" t="s">
        <v>104</v>
      </c>
      <c r="F25" s="16">
        <v>135</v>
      </c>
      <c r="G25" s="16">
        <v>135</v>
      </c>
      <c r="H25" s="16">
        <v>0</v>
      </c>
      <c r="I25" s="16">
        <v>139</v>
      </c>
      <c r="J25" s="16">
        <v>0</v>
      </c>
      <c r="K25" s="16">
        <f t="shared" si="0"/>
        <v>-139</v>
      </c>
      <c r="L25" s="18">
        <f t="shared" si="1"/>
        <v>-1</v>
      </c>
      <c r="M25" s="1"/>
    </row>
    <row r="26" spans="1:13" ht="15" customHeight="1" x14ac:dyDescent="0.25">
      <c r="A26" s="14"/>
      <c r="B26" s="22" t="s">
        <v>103</v>
      </c>
      <c r="C26" s="14"/>
      <c r="D26" s="14"/>
      <c r="E26" s="15" t="s">
        <v>105</v>
      </c>
      <c r="F26" s="16">
        <v>135</v>
      </c>
      <c r="G26" s="16">
        <v>135</v>
      </c>
      <c r="H26" s="16">
        <v>0</v>
      </c>
      <c r="I26" s="16">
        <v>139</v>
      </c>
      <c r="J26" s="16">
        <v>0</v>
      </c>
      <c r="K26" s="16">
        <f t="shared" si="0"/>
        <v>-139</v>
      </c>
      <c r="L26" s="18">
        <f t="shared" si="1"/>
        <v>-1</v>
      </c>
      <c r="M26" s="1"/>
    </row>
    <row r="27" spans="1:13" ht="15" customHeight="1" x14ac:dyDescent="0.25">
      <c r="A27" s="14" t="s">
        <v>59</v>
      </c>
      <c r="B27" s="14" t="s">
        <v>36</v>
      </c>
      <c r="C27" s="14" t="s">
        <v>36</v>
      </c>
      <c r="D27" s="14" t="s">
        <v>36</v>
      </c>
      <c r="E27" s="15" t="s">
        <v>60</v>
      </c>
      <c r="F27" s="16">
        <v>630862</v>
      </c>
      <c r="G27" s="16">
        <v>630862</v>
      </c>
      <c r="H27" s="16">
        <v>611893</v>
      </c>
      <c r="I27" s="16">
        <v>649031</v>
      </c>
      <c r="J27" s="16">
        <v>671098</v>
      </c>
      <c r="K27" s="16">
        <f t="shared" si="0"/>
        <v>22067</v>
      </c>
      <c r="L27" s="18">
        <f t="shared" si="1"/>
        <v>3.3999916799043496E-2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61</v>
      </c>
      <c r="F28" s="16">
        <v>630862</v>
      </c>
      <c r="G28" s="16">
        <v>630862</v>
      </c>
      <c r="H28" s="16">
        <v>611893</v>
      </c>
      <c r="I28" s="16">
        <v>649031</v>
      </c>
      <c r="J28" s="16">
        <v>671098</v>
      </c>
      <c r="K28" s="16">
        <f t="shared" si="0"/>
        <v>22067</v>
      </c>
      <c r="L28" s="18">
        <f t="shared" si="1"/>
        <v>3.3999916799043496E-2</v>
      </c>
      <c r="M28" s="1"/>
    </row>
    <row r="29" spans="1:13" ht="15" customHeight="1" x14ac:dyDescent="0.25">
      <c r="A29" s="14" t="s">
        <v>62</v>
      </c>
      <c r="B29" s="14" t="s">
        <v>36</v>
      </c>
      <c r="C29" s="14" t="s">
        <v>36</v>
      </c>
      <c r="D29" s="14" t="s">
        <v>36</v>
      </c>
      <c r="E29" s="15" t="s">
        <v>63</v>
      </c>
      <c r="F29" s="16">
        <v>40259595</v>
      </c>
      <c r="G29" s="16">
        <v>40259595</v>
      </c>
      <c r="H29" s="16">
        <v>37055564</v>
      </c>
      <c r="I29" s="16">
        <v>41419072</v>
      </c>
      <c r="J29" s="16">
        <v>52818553</v>
      </c>
      <c r="K29" s="16">
        <f t="shared" si="0"/>
        <v>11399481</v>
      </c>
      <c r="L29" s="18">
        <f t="shared" si="1"/>
        <v>0.27522299389035082</v>
      </c>
      <c r="M29" s="1"/>
    </row>
    <row r="30" spans="1:13" ht="15" customHeight="1" x14ac:dyDescent="0.25">
      <c r="A30" s="14" t="s">
        <v>36</v>
      </c>
      <c r="B30" s="14" t="s">
        <v>64</v>
      </c>
      <c r="C30" s="14" t="s">
        <v>36</v>
      </c>
      <c r="D30" s="14" t="s">
        <v>36</v>
      </c>
      <c r="E30" s="15" t="s">
        <v>65</v>
      </c>
      <c r="F30" s="16">
        <v>37062697</v>
      </c>
      <c r="G30" s="16">
        <v>37062697</v>
      </c>
      <c r="H30" s="16">
        <v>31821038</v>
      </c>
      <c r="I30" s="16">
        <v>38130103</v>
      </c>
      <c r="J30" s="16">
        <v>47163860</v>
      </c>
      <c r="K30" s="16">
        <f t="shared" si="0"/>
        <v>9033757</v>
      </c>
      <c r="L30" s="18">
        <f t="shared" si="1"/>
        <v>0.23691929182567381</v>
      </c>
      <c r="M30" s="1"/>
    </row>
    <row r="31" spans="1:13" ht="15" customHeight="1" x14ac:dyDescent="0.25">
      <c r="A31" s="14" t="s">
        <v>36</v>
      </c>
      <c r="B31" s="14" t="s">
        <v>57</v>
      </c>
      <c r="C31" s="14" t="s">
        <v>36</v>
      </c>
      <c r="D31" s="14" t="s">
        <v>36</v>
      </c>
      <c r="E31" s="15" t="s">
        <v>66</v>
      </c>
      <c r="F31" s="16">
        <v>3196898</v>
      </c>
      <c r="G31" s="16">
        <v>3196898</v>
      </c>
      <c r="H31" s="16">
        <v>5234526</v>
      </c>
      <c r="I31" s="16">
        <v>3288969</v>
      </c>
      <c r="J31" s="16">
        <v>5654693</v>
      </c>
      <c r="K31" s="16">
        <f t="shared" si="0"/>
        <v>2365724</v>
      </c>
      <c r="L31" s="18">
        <f t="shared" si="1"/>
        <v>0.71929045241837186</v>
      </c>
      <c r="M31" s="1"/>
    </row>
    <row r="32" spans="1:13" ht="15" customHeight="1" x14ac:dyDescent="0.25">
      <c r="A32" s="14" t="s">
        <v>7</v>
      </c>
      <c r="B32" s="14" t="s">
        <v>36</v>
      </c>
      <c r="C32" s="14" t="s">
        <v>36</v>
      </c>
      <c r="D32" s="14" t="s">
        <v>36</v>
      </c>
      <c r="E32" s="15" t="s">
        <v>67</v>
      </c>
      <c r="F32" s="16">
        <v>10</v>
      </c>
      <c r="G32" s="16">
        <v>10</v>
      </c>
      <c r="H32" s="16">
        <v>0</v>
      </c>
      <c r="I32" s="16">
        <v>10</v>
      </c>
      <c r="J32" s="16">
        <v>10</v>
      </c>
      <c r="K32" s="17"/>
      <c r="L32" s="18" t="s">
        <v>36</v>
      </c>
      <c r="M32" s="1"/>
    </row>
    <row r="33" spans="1:13" ht="15" customHeight="1" x14ac:dyDescent="0.25">
      <c r="A33" s="10" t="s">
        <v>36</v>
      </c>
      <c r="B33" s="10" t="s">
        <v>36</v>
      </c>
      <c r="C33" s="10" t="s">
        <v>36</v>
      </c>
      <c r="D33" s="10" t="s">
        <v>36</v>
      </c>
      <c r="E33" s="11" t="s">
        <v>68</v>
      </c>
      <c r="F33" s="12">
        <v>58791187</v>
      </c>
      <c r="G33" s="12">
        <v>58791187</v>
      </c>
      <c r="H33" s="12">
        <v>41759517</v>
      </c>
      <c r="I33" s="12">
        <v>60484375</v>
      </c>
      <c r="J33" s="12">
        <v>73059909</v>
      </c>
      <c r="K33" s="12">
        <f>J33-I33</f>
        <v>12575534</v>
      </c>
      <c r="L33" s="13">
        <f>(K33/I33)</f>
        <v>0.20791376285197624</v>
      </c>
      <c r="M33" s="1"/>
    </row>
    <row r="34" spans="1:13" ht="15" customHeight="1" x14ac:dyDescent="0.25">
      <c r="A34" s="14" t="s">
        <v>69</v>
      </c>
      <c r="B34" s="14" t="s">
        <v>36</v>
      </c>
      <c r="C34" s="14" t="s">
        <v>36</v>
      </c>
      <c r="D34" s="14" t="s">
        <v>36</v>
      </c>
      <c r="E34" s="15" t="s">
        <v>70</v>
      </c>
      <c r="F34" s="16">
        <v>11287023</v>
      </c>
      <c r="G34" s="16">
        <v>10653400</v>
      </c>
      <c r="H34" s="16">
        <v>6805022</v>
      </c>
      <c r="I34" s="16">
        <v>11612089</v>
      </c>
      <c r="J34" s="16">
        <v>11887572</v>
      </c>
      <c r="K34" s="16">
        <f>J34-I34</f>
        <v>275483</v>
      </c>
      <c r="L34" s="18">
        <f>(K34/I34)</f>
        <v>2.3723810590842009E-2</v>
      </c>
      <c r="M34" s="1"/>
    </row>
    <row r="35" spans="1:13" ht="15" customHeight="1" x14ac:dyDescent="0.25">
      <c r="A35" s="14" t="s">
        <v>71</v>
      </c>
      <c r="B35" s="14" t="s">
        <v>36</v>
      </c>
      <c r="C35" s="14" t="s">
        <v>36</v>
      </c>
      <c r="D35" s="14" t="s">
        <v>36</v>
      </c>
      <c r="E35" s="15" t="s">
        <v>72</v>
      </c>
      <c r="F35" s="16">
        <v>3027492</v>
      </c>
      <c r="G35" s="16">
        <v>3027492</v>
      </c>
      <c r="H35" s="16">
        <v>2371015</v>
      </c>
      <c r="I35" s="16">
        <v>3114683</v>
      </c>
      <c r="J35" s="16">
        <v>2959244</v>
      </c>
      <c r="K35" s="16">
        <f>J35-I35</f>
        <v>-155439</v>
      </c>
      <c r="L35" s="18">
        <f>(K35/I35)</f>
        <v>-4.990523915274845E-2</v>
      </c>
      <c r="M35" s="1"/>
    </row>
    <row r="36" spans="1:13" ht="15" customHeight="1" x14ac:dyDescent="0.25">
      <c r="A36" s="14" t="s">
        <v>73</v>
      </c>
      <c r="B36" s="14" t="s">
        <v>36</v>
      </c>
      <c r="C36" s="14" t="s">
        <v>36</v>
      </c>
      <c r="D36" s="14" t="s">
        <v>36</v>
      </c>
      <c r="E36" s="15" t="s">
        <v>74</v>
      </c>
      <c r="F36" s="16">
        <v>20</v>
      </c>
      <c r="G36" s="16">
        <v>20</v>
      </c>
      <c r="H36" s="16">
        <v>0</v>
      </c>
      <c r="I36" s="16">
        <v>20</v>
      </c>
      <c r="J36" s="16">
        <v>20</v>
      </c>
      <c r="K36" s="17"/>
      <c r="L36" s="18" t="s">
        <v>36</v>
      </c>
      <c r="M36" s="1"/>
    </row>
    <row r="37" spans="1:13" ht="15" customHeight="1" x14ac:dyDescent="0.25">
      <c r="A37" s="14" t="s">
        <v>36</v>
      </c>
      <c r="B37" s="14" t="s">
        <v>64</v>
      </c>
      <c r="C37" s="14" t="s">
        <v>36</v>
      </c>
      <c r="D37" s="14" t="s">
        <v>36</v>
      </c>
      <c r="E37" s="15" t="s">
        <v>75</v>
      </c>
      <c r="F37" s="16">
        <v>20</v>
      </c>
      <c r="G37" s="16">
        <v>20</v>
      </c>
      <c r="H37" s="16">
        <v>0</v>
      </c>
      <c r="I37" s="16">
        <v>20</v>
      </c>
      <c r="J37" s="16">
        <v>20</v>
      </c>
      <c r="K37" s="17"/>
      <c r="L37" s="18" t="s">
        <v>36</v>
      </c>
      <c r="M37" s="1"/>
    </row>
    <row r="38" spans="1:13" ht="15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10</v>
      </c>
      <c r="G38" s="16">
        <v>10</v>
      </c>
      <c r="H38" s="16">
        <v>0</v>
      </c>
      <c r="I38" s="16">
        <v>10</v>
      </c>
      <c r="J38" s="16">
        <v>10</v>
      </c>
      <c r="K38" s="17"/>
      <c r="L38" s="18" t="s">
        <v>36</v>
      </c>
      <c r="M38" s="1"/>
    </row>
    <row r="39" spans="1:13" ht="15" customHeight="1" x14ac:dyDescent="0.25">
      <c r="A39" s="14" t="s">
        <v>36</v>
      </c>
      <c r="B39" s="14" t="s">
        <v>36</v>
      </c>
      <c r="C39" s="14" t="s">
        <v>78</v>
      </c>
      <c r="D39" s="14" t="s">
        <v>36</v>
      </c>
      <c r="E39" s="15" t="s">
        <v>79</v>
      </c>
      <c r="F39" s="16">
        <v>10</v>
      </c>
      <c r="G39" s="16">
        <v>10</v>
      </c>
      <c r="H39" s="16">
        <v>0</v>
      </c>
      <c r="I39" s="16">
        <v>10</v>
      </c>
      <c r="J39" s="16">
        <v>10</v>
      </c>
      <c r="K39" s="17"/>
      <c r="L39" s="18" t="s">
        <v>36</v>
      </c>
      <c r="M39" s="1"/>
    </row>
    <row r="40" spans="1:13" ht="15" customHeight="1" x14ac:dyDescent="0.25">
      <c r="A40" s="14" t="s">
        <v>80</v>
      </c>
      <c r="B40" s="14" t="s">
        <v>36</v>
      </c>
      <c r="C40" s="14" t="s">
        <v>36</v>
      </c>
      <c r="D40" s="14" t="s">
        <v>36</v>
      </c>
      <c r="E40" s="15" t="s">
        <v>81</v>
      </c>
      <c r="F40" s="16">
        <v>466512</v>
      </c>
      <c r="G40" s="16">
        <v>466512</v>
      </c>
      <c r="H40" s="16">
        <v>225776</v>
      </c>
      <c r="I40" s="16">
        <v>479948</v>
      </c>
      <c r="J40" s="16">
        <v>479948</v>
      </c>
      <c r="K40" s="17"/>
      <c r="L40" s="18" t="s">
        <v>36</v>
      </c>
      <c r="M40" s="1"/>
    </row>
    <row r="41" spans="1:13" ht="15" customHeight="1" x14ac:dyDescent="0.25">
      <c r="A41" s="14" t="s">
        <v>36</v>
      </c>
      <c r="B41" s="14" t="s">
        <v>14</v>
      </c>
      <c r="C41" s="14" t="s">
        <v>36</v>
      </c>
      <c r="D41" s="14" t="s">
        <v>36</v>
      </c>
      <c r="E41" s="15" t="s">
        <v>82</v>
      </c>
      <c r="F41" s="16">
        <v>189850</v>
      </c>
      <c r="G41" s="16">
        <v>189850</v>
      </c>
      <c r="H41" s="16">
        <v>189459</v>
      </c>
      <c r="I41" s="16">
        <v>195318</v>
      </c>
      <c r="J41" s="16">
        <v>195318</v>
      </c>
      <c r="K41" s="17"/>
      <c r="L41" s="18" t="s">
        <v>36</v>
      </c>
      <c r="M41" s="1"/>
    </row>
    <row r="42" spans="1:13" ht="15" customHeight="1" x14ac:dyDescent="0.25">
      <c r="A42" s="14" t="s">
        <v>36</v>
      </c>
      <c r="B42" s="14" t="s">
        <v>52</v>
      </c>
      <c r="C42" s="14" t="s">
        <v>36</v>
      </c>
      <c r="D42" s="14" t="s">
        <v>36</v>
      </c>
      <c r="E42" s="15" t="s">
        <v>83</v>
      </c>
      <c r="F42" s="16">
        <v>276662</v>
      </c>
      <c r="G42" s="16">
        <v>276662</v>
      </c>
      <c r="H42" s="16">
        <v>36317</v>
      </c>
      <c r="I42" s="16">
        <v>284630</v>
      </c>
      <c r="J42" s="16">
        <v>284630</v>
      </c>
      <c r="K42" s="17"/>
      <c r="L42" s="18" t="s">
        <v>36</v>
      </c>
      <c r="M42" s="1"/>
    </row>
    <row r="43" spans="1:13" ht="27" customHeight="1" x14ac:dyDescent="0.25">
      <c r="A43" s="14" t="s">
        <v>84</v>
      </c>
      <c r="B43" s="14" t="s">
        <v>36</v>
      </c>
      <c r="C43" s="14" t="s">
        <v>36</v>
      </c>
      <c r="D43" s="14" t="s">
        <v>36</v>
      </c>
      <c r="E43" s="15" t="s">
        <v>85</v>
      </c>
      <c r="F43" s="16">
        <v>420832</v>
      </c>
      <c r="G43" s="16">
        <v>420832</v>
      </c>
      <c r="H43" s="16">
        <v>234177</v>
      </c>
      <c r="I43" s="16">
        <v>432951</v>
      </c>
      <c r="J43" s="16">
        <v>238811</v>
      </c>
      <c r="K43" s="16">
        <f>J43-I43</f>
        <v>-194140</v>
      </c>
      <c r="L43" s="18">
        <f>(K43/I43)</f>
        <v>-0.4484110211086243</v>
      </c>
      <c r="M43" s="1"/>
    </row>
    <row r="44" spans="1:13" ht="15" customHeight="1" x14ac:dyDescent="0.25">
      <c r="A44" s="14" t="s">
        <v>36</v>
      </c>
      <c r="B44" s="14" t="s">
        <v>11</v>
      </c>
      <c r="C44" s="14" t="s">
        <v>36</v>
      </c>
      <c r="D44" s="14" t="s">
        <v>36</v>
      </c>
      <c r="E44" s="15" t="s">
        <v>86</v>
      </c>
      <c r="F44" s="16">
        <v>52689</v>
      </c>
      <c r="G44" s="16">
        <v>52689</v>
      </c>
      <c r="H44" s="16">
        <v>13269</v>
      </c>
      <c r="I44" s="16">
        <v>54206</v>
      </c>
      <c r="J44" s="16">
        <v>0</v>
      </c>
      <c r="K44" s="16">
        <f>J44-I44</f>
        <v>-54206</v>
      </c>
      <c r="L44" s="18">
        <f>(K44/I44)</f>
        <v>-1</v>
      </c>
      <c r="M44" s="1"/>
    </row>
    <row r="45" spans="1:13" ht="15" customHeight="1" x14ac:dyDescent="0.25">
      <c r="A45" s="14" t="s">
        <v>36</v>
      </c>
      <c r="B45" s="14" t="s">
        <v>38</v>
      </c>
      <c r="C45" s="14" t="s">
        <v>36</v>
      </c>
      <c r="D45" s="14" t="s">
        <v>36</v>
      </c>
      <c r="E45" s="15" t="s">
        <v>87</v>
      </c>
      <c r="F45" s="16">
        <v>78588</v>
      </c>
      <c r="G45" s="16">
        <v>78588</v>
      </c>
      <c r="H45" s="16">
        <v>8339</v>
      </c>
      <c r="I45" s="16">
        <v>80851</v>
      </c>
      <c r="J45" s="16">
        <v>0</v>
      </c>
      <c r="K45" s="16">
        <f>J45-I45</f>
        <v>-80851</v>
      </c>
      <c r="L45" s="18">
        <f>(K45/I45)</f>
        <v>-1</v>
      </c>
      <c r="M45" s="1"/>
    </row>
    <row r="46" spans="1:13" ht="15" customHeight="1" x14ac:dyDescent="0.25">
      <c r="A46" s="14" t="s">
        <v>36</v>
      </c>
      <c r="B46" s="14" t="s">
        <v>44</v>
      </c>
      <c r="C46" s="14" t="s">
        <v>36</v>
      </c>
      <c r="D46" s="14" t="s">
        <v>36</v>
      </c>
      <c r="E46" s="15" t="s">
        <v>88</v>
      </c>
      <c r="F46" s="16">
        <v>57429</v>
      </c>
      <c r="G46" s="16">
        <v>57429</v>
      </c>
      <c r="H46" s="16">
        <v>38058</v>
      </c>
      <c r="I46" s="16">
        <v>59083</v>
      </c>
      <c r="J46" s="16">
        <v>0</v>
      </c>
      <c r="K46" s="16">
        <f>J46-I46</f>
        <v>-59083</v>
      </c>
      <c r="L46" s="18">
        <f>(K46/I46)</f>
        <v>-1</v>
      </c>
      <c r="M46" s="1"/>
    </row>
    <row r="47" spans="1:13" ht="15" customHeight="1" x14ac:dyDescent="0.25">
      <c r="A47" s="14" t="s">
        <v>36</v>
      </c>
      <c r="B47" s="14" t="s">
        <v>46</v>
      </c>
      <c r="C47" s="14" t="s">
        <v>36</v>
      </c>
      <c r="D47" s="14" t="s">
        <v>36</v>
      </c>
      <c r="E47" s="15" t="s">
        <v>89</v>
      </c>
      <c r="F47" s="16">
        <v>232126</v>
      </c>
      <c r="G47" s="16">
        <v>232126</v>
      </c>
      <c r="H47" s="16">
        <v>174511</v>
      </c>
      <c r="I47" s="16">
        <v>238811</v>
      </c>
      <c r="J47" s="16">
        <v>238811</v>
      </c>
      <c r="K47" s="17"/>
      <c r="L47" s="18" t="s">
        <v>36</v>
      </c>
      <c r="M47" s="1"/>
    </row>
    <row r="48" spans="1:13" ht="15" customHeight="1" x14ac:dyDescent="0.25">
      <c r="A48" s="14" t="s">
        <v>90</v>
      </c>
      <c r="B48" s="14" t="s">
        <v>36</v>
      </c>
      <c r="C48" s="14" t="s">
        <v>36</v>
      </c>
      <c r="D48" s="14" t="s">
        <v>36</v>
      </c>
      <c r="E48" s="15" t="s">
        <v>91</v>
      </c>
      <c r="F48" s="16">
        <v>630862</v>
      </c>
      <c r="G48" s="16">
        <v>630862</v>
      </c>
      <c r="H48" s="16">
        <v>0</v>
      </c>
      <c r="I48" s="16">
        <v>649031</v>
      </c>
      <c r="J48" s="16">
        <v>671098</v>
      </c>
      <c r="K48" s="16">
        <f>J48-I48</f>
        <v>22067</v>
      </c>
      <c r="L48" s="18">
        <f>(K48/I48)</f>
        <v>3.3999916799043496E-2</v>
      </c>
      <c r="M48" s="1"/>
    </row>
    <row r="49" spans="1:13" ht="15" customHeight="1" x14ac:dyDescent="0.25">
      <c r="A49" s="14" t="s">
        <v>36</v>
      </c>
      <c r="B49" s="14" t="s">
        <v>14</v>
      </c>
      <c r="C49" s="14" t="s">
        <v>36</v>
      </c>
      <c r="D49" s="14" t="s">
        <v>36</v>
      </c>
      <c r="E49" s="15" t="s">
        <v>92</v>
      </c>
      <c r="F49" s="16">
        <v>630862</v>
      </c>
      <c r="G49" s="16">
        <v>630862</v>
      </c>
      <c r="H49" s="16">
        <v>0</v>
      </c>
      <c r="I49" s="16">
        <v>649031</v>
      </c>
      <c r="J49" s="16">
        <v>671098</v>
      </c>
      <c r="K49" s="16">
        <f>J49-I49</f>
        <v>22067</v>
      </c>
      <c r="L49" s="18">
        <f>(K49/I49)</f>
        <v>3.3999916799043496E-2</v>
      </c>
      <c r="M49" s="1"/>
    </row>
    <row r="50" spans="1:13" ht="15" customHeight="1" x14ac:dyDescent="0.25">
      <c r="A50" s="14" t="s">
        <v>93</v>
      </c>
      <c r="B50" s="14" t="s">
        <v>36</v>
      </c>
      <c r="C50" s="14" t="s">
        <v>36</v>
      </c>
      <c r="D50" s="14" t="s">
        <v>36</v>
      </c>
      <c r="E50" s="15" t="s">
        <v>94</v>
      </c>
      <c r="F50" s="16">
        <v>42956436</v>
      </c>
      <c r="G50" s="16">
        <v>43590059</v>
      </c>
      <c r="H50" s="16">
        <v>31997798</v>
      </c>
      <c r="I50" s="16">
        <v>44193643</v>
      </c>
      <c r="J50" s="16">
        <v>56821206</v>
      </c>
      <c r="K50" s="16">
        <f>J50-I50</f>
        <v>12627563</v>
      </c>
      <c r="L50" s="18">
        <f>(K50/I50)</f>
        <v>0.28573256565429556</v>
      </c>
      <c r="M50" s="1"/>
    </row>
    <row r="51" spans="1:13" ht="15" customHeight="1" x14ac:dyDescent="0.25">
      <c r="A51" s="14" t="s">
        <v>36</v>
      </c>
      <c r="B51" s="14" t="s">
        <v>64</v>
      </c>
      <c r="C51" s="14" t="s">
        <v>36</v>
      </c>
      <c r="D51" s="14" t="s">
        <v>36</v>
      </c>
      <c r="E51" s="15" t="s">
        <v>65</v>
      </c>
      <c r="F51" s="16">
        <v>42956436</v>
      </c>
      <c r="G51" s="16">
        <v>43590059</v>
      </c>
      <c r="H51" s="16">
        <v>31997798</v>
      </c>
      <c r="I51" s="16">
        <v>44193643</v>
      </c>
      <c r="J51" s="16">
        <v>56821206</v>
      </c>
      <c r="K51" s="16">
        <f>J51-I51</f>
        <v>12627563</v>
      </c>
      <c r="L51" s="18">
        <f>(K51/I51)</f>
        <v>0.28573256565429556</v>
      </c>
      <c r="M51" s="1"/>
    </row>
    <row r="52" spans="1:13" ht="15" customHeight="1" x14ac:dyDescent="0.25">
      <c r="A52" s="14" t="s">
        <v>95</v>
      </c>
      <c r="B52" s="14" t="s">
        <v>36</v>
      </c>
      <c r="C52" s="14" t="s">
        <v>36</v>
      </c>
      <c r="D52" s="14" t="s">
        <v>36</v>
      </c>
      <c r="E52" s="15" t="s">
        <v>96</v>
      </c>
      <c r="F52" s="16">
        <v>2000</v>
      </c>
      <c r="G52" s="16">
        <v>2000</v>
      </c>
      <c r="H52" s="16">
        <v>125729</v>
      </c>
      <c r="I52" s="16">
        <v>2000</v>
      </c>
      <c r="J52" s="16">
        <v>2000</v>
      </c>
      <c r="K52" s="17"/>
      <c r="L52" s="18" t="s">
        <v>36</v>
      </c>
      <c r="M52" s="1"/>
    </row>
    <row r="53" spans="1:13" ht="15" customHeight="1" x14ac:dyDescent="0.25">
      <c r="A53" s="14" t="s">
        <v>36</v>
      </c>
      <c r="B53" s="14" t="s">
        <v>46</v>
      </c>
      <c r="C53" s="14" t="s">
        <v>36</v>
      </c>
      <c r="D53" s="14" t="s">
        <v>36</v>
      </c>
      <c r="E53" s="15" t="s">
        <v>97</v>
      </c>
      <c r="F53" s="16">
        <v>2000</v>
      </c>
      <c r="G53" s="16">
        <v>2000</v>
      </c>
      <c r="H53" s="16">
        <v>125729</v>
      </c>
      <c r="I53" s="16">
        <v>2000</v>
      </c>
      <c r="J53" s="16">
        <v>2000</v>
      </c>
      <c r="K53" s="17"/>
      <c r="L53" s="18" t="s">
        <v>36</v>
      </c>
      <c r="M53" s="1"/>
    </row>
    <row r="54" spans="1:13" ht="15" customHeight="1" x14ac:dyDescent="0.25">
      <c r="A54" s="14" t="s">
        <v>98</v>
      </c>
      <c r="B54" s="14" t="s">
        <v>36</v>
      </c>
      <c r="C54" s="14" t="s">
        <v>36</v>
      </c>
      <c r="D54" s="14" t="s">
        <v>36</v>
      </c>
      <c r="E54" s="15" t="s">
        <v>99</v>
      </c>
      <c r="F54" s="16">
        <v>10</v>
      </c>
      <c r="G54" s="16">
        <v>10</v>
      </c>
      <c r="H54" s="16">
        <v>0</v>
      </c>
      <c r="I54" s="16">
        <v>10</v>
      </c>
      <c r="J54" s="16">
        <v>10</v>
      </c>
      <c r="K54" s="17"/>
      <c r="L54" s="18" t="s">
        <v>36</v>
      </c>
      <c r="M54" s="1"/>
    </row>
    <row r="55" spans="1:13" ht="15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"/>
    </row>
    <row r="56" spans="1:13" ht="1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"/>
    </row>
    <row r="57" spans="1:1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" customHeight="1" x14ac:dyDescent="0.25">
      <c r="A58" s="33" t="s">
        <v>100</v>
      </c>
      <c r="B58" s="34"/>
      <c r="C58" s="34"/>
      <c r="D58" s="34"/>
      <c r="E58" s="34"/>
      <c r="F58" s="20">
        <v>14925217</v>
      </c>
      <c r="G58" s="20">
        <v>14291594</v>
      </c>
      <c r="H58" s="20">
        <v>9599673</v>
      </c>
      <c r="I58" s="20">
        <v>15355061</v>
      </c>
      <c r="J58" s="20">
        <v>15280965</v>
      </c>
      <c r="K58" s="20">
        <v>-74096</v>
      </c>
      <c r="L58" s="21">
        <v>-4.8255099735520423E-3</v>
      </c>
      <c r="M58" s="1"/>
    </row>
    <row r="59" spans="1:13" ht="15" customHeight="1" x14ac:dyDescent="0.25">
      <c r="A59" s="35" t="s">
        <v>101</v>
      </c>
      <c r="B59" s="36"/>
      <c r="C59" s="36"/>
      <c r="D59" s="36"/>
      <c r="E59" s="36"/>
      <c r="F59" s="36"/>
      <c r="G59" s="36"/>
      <c r="H59" s="36"/>
      <c r="I59" s="36"/>
      <c r="J59" s="36"/>
      <c r="K59" s="1"/>
      <c r="L59" s="1"/>
      <c r="M59" s="1"/>
    </row>
    <row r="60" spans="1:13" ht="5.099999999999999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</sheetData>
  <mergeCells count="18">
    <mergeCell ref="K10:K11"/>
    <mergeCell ref="L10:L11"/>
    <mergeCell ref="A58:E58"/>
    <mergeCell ref="A59:J59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2026-09-29T19:33:02Z</dcterms:modified>
</cp:coreProperties>
</file>