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5C97FDA6-0B9F-43DE-9F3B-522A6B755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analitico'!$A$1:$L$48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K39" i="1"/>
  <c r="L39" i="1" s="1"/>
  <c r="K38" i="1"/>
  <c r="L38" i="1" s="1"/>
  <c r="K37" i="1"/>
  <c r="L37" i="1" s="1"/>
  <c r="K36" i="1"/>
  <c r="L36" i="1" s="1"/>
  <c r="K35" i="1"/>
  <c r="K34" i="1"/>
  <c r="L34" i="1" s="1"/>
  <c r="K33" i="1"/>
  <c r="L33" i="1" s="1"/>
  <c r="K32" i="1"/>
  <c r="L32" i="1" s="1"/>
  <c r="K29" i="1"/>
  <c r="L29" i="1" s="1"/>
  <c r="K28" i="1"/>
  <c r="L28" i="1" s="1"/>
  <c r="K27" i="1"/>
  <c r="L27" i="1" s="1"/>
  <c r="K21" i="1"/>
  <c r="L21" i="1" s="1"/>
  <c r="K20" i="1"/>
  <c r="L20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<sst xmlns="http://schemas.openxmlformats.org/spreadsheetml/2006/main" count="209" uniqueCount="91">
  <si>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</si>
  <si>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</si>
  <si>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</si>
  <si>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</si>
  <si>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</si>
  <si>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BIENES NACIONALES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</si>
  <si>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</si>
  <si>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14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</si>
  <si>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</si>
  <si>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</si>
  <si>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</si>
  <si>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</si>
  <si>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</si>
  <si>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</si>
  <si>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</si>
  <si>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</si>
  <si>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</si>
  <si>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</si>
  <si>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</si>
  <si>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</si>
  <si>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</si>
  <si>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</si>
  <si>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</si>
  <si>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</si>
  <si>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</si>
  <si>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</si>
  <si>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</si>
  <si>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</si>
  <si>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</si>
  <si>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</si>
  <si>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</si>
  <si>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</si>
  <si>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</si>
  <si>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</si>
  <si>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</si>
  <si>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</si>
  <si>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</si>
  <si>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</si>
  <si>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</si>
  <si>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</si>
  <si>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</si>
  <si>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</si>
  <si>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</si>
  <si>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</si>
  <si>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</si>
  <si>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</si>
  <si>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</si>
  <si>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</si>
  <si>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</si>
  <si>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</si>
  <si>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</si>
  <si>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</si>
  <si>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</si>
  <si>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</si>
  <si>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</si>
  <si>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</si>
  <si>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</si>
  <si>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</si>
  <si>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</si>
  <si>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</si>
  <si>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</si>
  <si>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</si>
  <si>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</si>
  <si>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</si>
  <si>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</si>
  <si>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</si>
  <si>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</si>
  <si>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</si>
  <si>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</si>
  <si>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</si>
  <si>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</si>
  <si>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</si>
  <si>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</si>
  <si>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</si>
  <si>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</si>
  <si>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</si>
  <si>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</si>
  <si>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</si>
  <si>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</si>
  <si>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</si>
  <si>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</si>
  <si>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</si>
  <si>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</si>
  <si>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</si>
  <si>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</si>
  <si>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</si>
  <si>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</si>
  <si>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01</t>
  </si>
  <si>
    <t>09</t>
  </si>
  <si>
    <t>Por Ventas a Plazo</t>
  </si>
  <si>
    <t>Terrenos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</si>
</sst>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top" wrapText="1"/>
    </xf>
    <xf numFmtId="0" fontId="2" fillId="19" borderId="9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 wrapText="1"/>
    </xf>
    <xf numFmtId="0" fontId="2" fillId="22" borderId="10" xfId="0" applyFont="1" applyFill="1" applyBorder="1" applyAlignment="1">
      <alignment horizontal="center" vertical="top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top" wrapText="1"/>
    </xf>
    <xf numFmtId="0" fontId="2" fillId="28" borderId="8" xfId="0" applyFont="1" applyFill="1" applyBorder="1" applyAlignment="1">
      <alignment horizontal="left" vertical="top" wrapText="1"/>
    </xf>
    <xf numFmtId="3" fontId="2" fillId="29" borderId="8" xfId="0" applyNumberFormat="1" applyFont="1" applyFill="1" applyBorder="1" applyAlignment="1">
      <alignment horizontal="right" vertical="top" wrapText="1"/>
    </xf>
    <xf numFmtId="164" fontId="2" fillId="30" borderId="8" xfId="0" applyNumberFormat="1" applyFont="1" applyFill="1" applyBorder="1" applyAlignment="1">
      <alignment horizontal="right" vertical="top" wrapText="1"/>
    </xf>
    <xf numFmtId="0" fontId="3" fillId="31" borderId="12" xfId="0" applyFont="1" applyFill="1" applyBorder="1" applyAlignment="1">
      <alignment horizontal="center" vertical="top" wrapText="1"/>
    </xf>
    <xf numFmtId="3" fontId="3" fillId="33" borderId="12" xfId="0" applyNumberFormat="1" applyFont="1" applyFill="1" applyBorder="1" applyAlignment="1">
      <alignment horizontal="right" vertical="top" wrapText="1"/>
    </xf>
    <xf numFmtId="0" fontId="0" fillId="34" borderId="12" xfId="0" applyFill="1" applyBorder="1" applyAlignment="1" applyProtection="1">
      <alignment wrapText="1"/>
      <protection locked="0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 applyProtection="1">
      <alignment wrapText="1"/>
      <protection locked="0"/>
    </xf>
    <xf numFmtId="49" fontId="3" fillId="27" borderId="8" xfId="0" applyNumberFormat="1" applyFont="1" applyFill="1" applyBorder="1" applyAlignment="1">
      <alignment horizontal="center" vertical="top" wrapText="1"/>
    </xf>
    <xf numFmtId="49" fontId="3" fillId="31" borderId="12" xfId="0" applyNumberFormat="1" applyFont="1" applyFill="1" applyBorder="1" applyAlignment="1">
      <alignment horizontal="center" vertical="top" wrapText="1"/>
    </xf>
    <xf numFmtId="49" fontId="0" fillId="34" borderId="12" xfId="0" applyNumberFormat="1" applyFill="1" applyBorder="1" applyAlignment="1" applyProtection="1">
      <alignment wrapText="1"/>
      <protection locked="0"/>
    </xf>
    <xf numFmtId="49" fontId="0" fillId="36" borderId="13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0" fontId="3" fillId="0" borderId="12" xfId="0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3" fontId="3" fillId="0" borderId="12" xfId="0" applyNumberFormat="1" applyFont="1" applyBorder="1" applyAlignment="1">
      <alignment horizontal="right" vertical="top" wrapText="1"/>
    </xf>
    <xf numFmtId="0" fontId="0" fillId="0" borderId="12" xfId="0" applyBorder="1" applyAlignment="1" applyProtection="1">
      <alignment wrapText="1"/>
      <protection locked="0"/>
    </xf>
    <xf numFmtId="164" fontId="3" fillId="0" borderId="12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2" fillId="24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9" borderId="4" xfId="0" applyFont="1" applyFill="1" applyBorder="1" applyAlignment="1">
      <alignment horizontal="left" vertical="top" wrapText="1"/>
    </xf>
    <xf numFmtId="0" fontId="3" fillId="10" borderId="4" xfId="0" applyFont="1" applyFill="1" applyBorder="1" applyAlignment="1" applyProtection="1">
      <alignment horizontal="left" vertical="top" wrapText="1"/>
      <protection locked="0"/>
    </xf>
    <xf numFmtId="0" fontId="3" fillId="11" borderId="5" xfId="0" applyFont="1" applyFill="1" applyBorder="1" applyAlignment="1">
      <alignment horizontal="left" vertical="top" wrapText="1"/>
    </xf>
    <xf numFmtId="0" fontId="3" fillId="12" borderId="5" xfId="0" applyFont="1" applyFill="1" applyBorder="1" applyAlignment="1" applyProtection="1">
      <alignment horizontal="left" vertical="top" wrapText="1"/>
      <protection locked="0"/>
    </xf>
    <xf numFmtId="0" fontId="3" fillId="13" borderId="6" xfId="0" applyFont="1" applyFill="1" applyBorder="1" applyAlignment="1">
      <alignment horizontal="left" vertical="top" wrapText="1"/>
    </xf>
    <xf numFmtId="0" fontId="3" fillId="14" borderId="6" xfId="0" applyFont="1" applyFill="1" applyBorder="1" applyAlignment="1" applyProtection="1">
      <alignment horizontal="left" vertical="top" wrapText="1"/>
      <protection locked="0"/>
    </xf>
    <xf numFmtId="0" fontId="3" fillId="15" borderId="7" xfId="0" applyFont="1" applyFill="1" applyBorder="1" applyAlignment="1">
      <alignment horizontal="left" vertical="top" wrapText="1"/>
    </xf>
    <xf numFmtId="0" fontId="3" fillId="16" borderId="7" xfId="0" applyFont="1" applyFill="1" applyBorder="1" applyAlignment="1" applyProtection="1">
      <alignment horizontal="left" vertical="top" wrapText="1"/>
      <protection locked="0"/>
    </xf>
    <xf numFmtId="0" fontId="2" fillId="18" borderId="8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 applyProtection="1">
      <alignment horizontal="center" vertical="center" wrapText="1"/>
      <protection locked="0"/>
    </xf>
    <xf numFmtId="49" fontId="2" fillId="18" borderId="8" xfId="0" applyNumberFormat="1" applyFont="1" applyFill="1" applyBorder="1" applyAlignment="1">
      <alignment horizontal="center" vertical="center" wrapText="1"/>
    </xf>
    <xf numFmtId="49" fontId="2" fillId="21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>
      <alignment horizontal="left" vertical="top" wrapText="1"/>
    </xf>
    <xf numFmtId="0" fontId="3" fillId="6" borderId="2" xfId="0" applyFont="1" applyFill="1" applyBorder="1" applyAlignment="1" applyProtection="1">
      <alignment horizontal="left" vertical="top" wrapText="1"/>
      <protection locked="0"/>
    </xf>
    <xf numFmtId="0" fontId="3" fillId="7" borderId="3" xfId="0" applyFont="1" applyFill="1" applyBorder="1" applyAlignment="1">
      <alignment horizontal="left" vertical="top" wrapText="1"/>
    </xf>
    <xf numFmtId="0" fontId="3" fillId="8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3" fillId="32" borderId="12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2" fillId="28" borderId="8" xfId="0" applyFont="1" applyFill="1" applyBorder="1" applyAlignment="1">
      <alignment horizontal="left" vertical="top"/>
    </xf>
    <xf numFmtId="0" fontId="0" fillId="34" borderId="12" xfId="0" applyFill="1" applyBorder="1" applyAlignment="1" applyProtection="1">
      <protection locked="0"/>
    </xf>
    <xf numFmtId="0" fontId="0" fillId="36" borderId="13" xfId="0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summaryBelow="0"/>
    <pageSetUpPr fitToPage="1"/>
  </sheetPr>
  <dimension ref="A1:M48"/>
  <sheetViews>
    <sheetView tabSelected="1" view="pageBreakPreview" zoomScale="60" zoomScaleNormal="100" workbookViewId="0">
      <selection activeCell="V12" sqref="V12"/>
    </sheetView>
  </sheetViews>
  <sheetFormatPr baseColWidth="10" defaultColWidth="9.140625" defaultRowHeight="15" x14ac:dyDescent="0.25"/>
  <cols>
    <col min="1" max="1" width="4.7109375" customWidth="1"/>
    <col min="2" max="2" width="5" style="26" customWidth="1"/>
    <col min="3" max="3" width="4.85546875" customWidth="1"/>
    <col min="4" max="4" width="5.140625" customWidth="1"/>
    <col min="5" max="5" width="59" customWidth="1"/>
    <col min="6" max="12" width="15" customWidth="1"/>
    <col min="13" max="13" width="5.42578125" customWidth="1"/>
  </cols>
  <sheetData>
    <row r="1" spans="1:13" ht="15.75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"/>
    </row>
    <row r="2" spans="1:13" ht="15.75" x14ac:dyDescent="0.2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1"/>
    </row>
    <row r="3" spans="1:13" ht="15.75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1"/>
    </row>
    <row r="4" spans="1:13" ht="15" customHeight="1" x14ac:dyDescent="0.25">
      <c r="A4" s="1"/>
      <c r="B4" s="2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9" t="s">
        <v>8</v>
      </c>
      <c r="B6" s="40"/>
      <c r="C6" s="41" t="s">
        <v>9</v>
      </c>
      <c r="D6" s="42"/>
      <c r="E6" s="42"/>
      <c r="F6" s="42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3" t="s">
        <v>12</v>
      </c>
      <c r="B7" s="44"/>
      <c r="C7" s="45" t="s">
        <v>9</v>
      </c>
      <c r="D7" s="46"/>
      <c r="E7" s="46"/>
      <c r="F7" s="46"/>
      <c r="G7" s="46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2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47" t="s">
        <v>15</v>
      </c>
      <c r="B9" s="49" t="s">
        <v>16</v>
      </c>
      <c r="C9" s="47" t="s">
        <v>17</v>
      </c>
      <c r="D9" s="47" t="s">
        <v>18</v>
      </c>
      <c r="E9" s="4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48"/>
      <c r="B10" s="50"/>
      <c r="C10" s="48"/>
      <c r="D10" s="48"/>
      <c r="E10" s="4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33" t="s">
        <v>31</v>
      </c>
      <c r="L10" s="33" t="s">
        <v>32</v>
      </c>
      <c r="M10" s="1"/>
    </row>
    <row r="11" spans="1:13" ht="30" customHeight="1" x14ac:dyDescent="0.25">
      <c r="A11" s="48"/>
      <c r="B11" s="50"/>
      <c r="C11" s="48"/>
      <c r="D11" s="48"/>
      <c r="E11" s="48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34"/>
      <c r="L11" s="34"/>
      <c r="M11" s="1"/>
    </row>
    <row r="12" spans="1:13" ht="15" customHeight="1" x14ac:dyDescent="0.25">
      <c r="A12" s="10" t="s">
        <v>35</v>
      </c>
      <c r="B12" s="22" t="s">
        <v>35</v>
      </c>
      <c r="C12" s="10" t="s">
        <v>35</v>
      </c>
      <c r="D12" s="10" t="s">
        <v>35</v>
      </c>
      <c r="E12" s="11" t="s">
        <v>36</v>
      </c>
      <c r="F12" s="12">
        <v>18299074</v>
      </c>
      <c r="G12" s="12">
        <v>18360196</v>
      </c>
      <c r="H12" s="12">
        <v>12382739</v>
      </c>
      <c r="I12" s="12">
        <v>18826087</v>
      </c>
      <c r="J12" s="12">
        <v>26588621</v>
      </c>
      <c r="K12" s="12">
        <f>J12-I12</f>
        <v>7762534</v>
      </c>
      <c r="L12" s="13">
        <f>(K12/I12)</f>
        <v>0.41232859489069607</v>
      </c>
      <c r="M12" s="1"/>
    </row>
    <row r="13" spans="1:13" x14ac:dyDescent="0.25">
      <c r="A13" s="14" t="s">
        <v>37</v>
      </c>
      <c r="B13" s="23" t="s">
        <v>35</v>
      </c>
      <c r="C13" s="14" t="s">
        <v>35</v>
      </c>
      <c r="D13" s="14" t="s">
        <v>35</v>
      </c>
      <c r="E13" s="56" t="s">
        <v>38</v>
      </c>
      <c r="F13" s="15">
        <v>10</v>
      </c>
      <c r="G13" s="15">
        <v>10</v>
      </c>
      <c r="H13" s="15">
        <v>72757</v>
      </c>
      <c r="I13" s="15">
        <v>10</v>
      </c>
      <c r="J13" s="15">
        <v>10</v>
      </c>
      <c r="K13" s="16"/>
      <c r="L13" s="17" t="s">
        <v>35</v>
      </c>
      <c r="M13" s="1"/>
    </row>
    <row r="14" spans="1:13" x14ac:dyDescent="0.25">
      <c r="A14" s="14" t="s">
        <v>35</v>
      </c>
      <c r="B14" s="23" t="s">
        <v>39</v>
      </c>
      <c r="C14" s="14" t="s">
        <v>35</v>
      </c>
      <c r="D14" s="14" t="s">
        <v>35</v>
      </c>
      <c r="E14" s="56" t="s">
        <v>40</v>
      </c>
      <c r="F14" s="15">
        <v>10</v>
      </c>
      <c r="G14" s="15">
        <v>10</v>
      </c>
      <c r="H14" s="15">
        <v>72757</v>
      </c>
      <c r="I14" s="15">
        <v>10</v>
      </c>
      <c r="J14" s="15">
        <v>10</v>
      </c>
      <c r="K14" s="16"/>
      <c r="L14" s="17" t="s">
        <v>35</v>
      </c>
      <c r="M14" s="1"/>
    </row>
    <row r="15" spans="1:13" x14ac:dyDescent="0.25">
      <c r="A15" s="14" t="s">
        <v>35</v>
      </c>
      <c r="B15" s="23" t="s">
        <v>35</v>
      </c>
      <c r="C15" s="14" t="s">
        <v>41</v>
      </c>
      <c r="D15" s="14" t="s">
        <v>35</v>
      </c>
      <c r="E15" s="56" t="s">
        <v>42</v>
      </c>
      <c r="F15" s="15">
        <v>10</v>
      </c>
      <c r="G15" s="15">
        <v>10</v>
      </c>
      <c r="H15" s="15">
        <v>72757</v>
      </c>
      <c r="I15" s="15">
        <v>10</v>
      </c>
      <c r="J15" s="15">
        <v>10</v>
      </c>
      <c r="K15" s="16"/>
      <c r="L15" s="17" t="s">
        <v>35</v>
      </c>
      <c r="M15" s="1"/>
    </row>
    <row r="16" spans="1:13" x14ac:dyDescent="0.25">
      <c r="A16" s="14" t="s">
        <v>43</v>
      </c>
      <c r="B16" s="23" t="s">
        <v>35</v>
      </c>
      <c r="C16" s="14" t="s">
        <v>35</v>
      </c>
      <c r="D16" s="14" t="s">
        <v>35</v>
      </c>
      <c r="E16" s="56" t="s">
        <v>44</v>
      </c>
      <c r="F16" s="15">
        <v>7822785</v>
      </c>
      <c r="G16" s="15">
        <v>5045465</v>
      </c>
      <c r="H16" s="15">
        <v>9746689</v>
      </c>
      <c r="I16" s="15">
        <v>8048082</v>
      </c>
      <c r="J16" s="15">
        <v>15740517</v>
      </c>
      <c r="K16" s="15">
        <f>J16-I16</f>
        <v>7692435</v>
      </c>
      <c r="L16" s="17">
        <f>(K16/I16)</f>
        <v>0.95580971963257833</v>
      </c>
      <c r="M16" s="1"/>
    </row>
    <row r="17" spans="1:13" x14ac:dyDescent="0.25">
      <c r="A17" s="14" t="s">
        <v>45</v>
      </c>
      <c r="B17" s="23" t="s">
        <v>35</v>
      </c>
      <c r="C17" s="14" t="s">
        <v>35</v>
      </c>
      <c r="D17" s="14" t="s">
        <v>35</v>
      </c>
      <c r="E17" s="56" t="s">
        <v>46</v>
      </c>
      <c r="F17" s="15">
        <v>1949311</v>
      </c>
      <c r="G17" s="15">
        <v>1952615</v>
      </c>
      <c r="H17" s="15">
        <v>257166</v>
      </c>
      <c r="I17" s="15">
        <v>2005451</v>
      </c>
      <c r="J17" s="15">
        <v>2005451</v>
      </c>
      <c r="K17" s="16"/>
      <c r="L17" s="17" t="s">
        <v>35</v>
      </c>
      <c r="M17" s="1"/>
    </row>
    <row r="18" spans="1:13" x14ac:dyDescent="0.25">
      <c r="A18" s="14" t="s">
        <v>35</v>
      </c>
      <c r="B18" s="23" t="s">
        <v>11</v>
      </c>
      <c r="C18" s="14" t="s">
        <v>35</v>
      </c>
      <c r="D18" s="14" t="s">
        <v>35</v>
      </c>
      <c r="E18" s="56" t="s">
        <v>47</v>
      </c>
      <c r="F18" s="15">
        <v>1949301</v>
      </c>
      <c r="G18" s="15">
        <v>1949301</v>
      </c>
      <c r="H18" s="15">
        <v>208170</v>
      </c>
      <c r="I18" s="15">
        <v>2005441</v>
      </c>
      <c r="J18" s="15">
        <v>2005441</v>
      </c>
      <c r="K18" s="16"/>
      <c r="L18" s="17" t="s">
        <v>35</v>
      </c>
      <c r="M18" s="1"/>
    </row>
    <row r="19" spans="1:13" x14ac:dyDescent="0.25">
      <c r="A19" s="14" t="s">
        <v>35</v>
      </c>
      <c r="B19" s="23" t="s">
        <v>48</v>
      </c>
      <c r="C19" s="14" t="s">
        <v>35</v>
      </c>
      <c r="D19" s="14" t="s">
        <v>35</v>
      </c>
      <c r="E19" s="56" t="s">
        <v>49</v>
      </c>
      <c r="F19" s="15">
        <v>10</v>
      </c>
      <c r="G19" s="15">
        <v>3314</v>
      </c>
      <c r="H19" s="15">
        <v>48996</v>
      </c>
      <c r="I19" s="15">
        <v>10</v>
      </c>
      <c r="J19" s="15">
        <v>10</v>
      </c>
      <c r="K19" s="16"/>
      <c r="L19" s="17" t="s">
        <v>35</v>
      </c>
      <c r="M19" s="1"/>
    </row>
    <row r="20" spans="1:13" x14ac:dyDescent="0.25">
      <c r="A20" s="14" t="s">
        <v>50</v>
      </c>
      <c r="B20" s="23" t="s">
        <v>35</v>
      </c>
      <c r="C20" s="14" t="s">
        <v>35</v>
      </c>
      <c r="D20" s="14" t="s">
        <v>35</v>
      </c>
      <c r="E20" s="56" t="s">
        <v>51</v>
      </c>
      <c r="F20" s="15">
        <v>8526958</v>
      </c>
      <c r="G20" s="15">
        <v>8595084</v>
      </c>
      <c r="H20" s="15">
        <v>0</v>
      </c>
      <c r="I20" s="15">
        <v>8772534</v>
      </c>
      <c r="J20" s="15">
        <v>8842633</v>
      </c>
      <c r="K20" s="15">
        <f>J20-I20</f>
        <v>70099</v>
      </c>
      <c r="L20" s="17">
        <f>(K20/I20)</f>
        <v>7.9907356300927424E-3</v>
      </c>
      <c r="M20" s="1"/>
    </row>
    <row r="21" spans="1:13" x14ac:dyDescent="0.25">
      <c r="A21" s="14" t="s">
        <v>35</v>
      </c>
      <c r="B21" s="23" t="s">
        <v>11</v>
      </c>
      <c r="C21" s="14" t="s">
        <v>35</v>
      </c>
      <c r="D21" s="14" t="s">
        <v>35</v>
      </c>
      <c r="E21" s="56" t="s">
        <v>52</v>
      </c>
      <c r="F21" s="15">
        <v>8526958</v>
      </c>
      <c r="G21" s="15">
        <v>8595084</v>
      </c>
      <c r="H21" s="15">
        <v>0</v>
      </c>
      <c r="I21" s="15">
        <v>8772534</v>
      </c>
      <c r="J21" s="15">
        <v>8842633</v>
      </c>
      <c r="K21" s="15">
        <f>J21-I21</f>
        <v>70099</v>
      </c>
      <c r="L21" s="17">
        <f>(K21/I21)</f>
        <v>7.9907356300927424E-3</v>
      </c>
      <c r="M21" s="1"/>
    </row>
    <row r="22" spans="1:13" x14ac:dyDescent="0.25">
      <c r="A22" s="27" t="s">
        <v>53</v>
      </c>
      <c r="B22" s="28" t="s">
        <v>35</v>
      </c>
      <c r="C22" s="27" t="s">
        <v>35</v>
      </c>
      <c r="D22" s="27" t="s">
        <v>35</v>
      </c>
      <c r="E22" s="57" t="s">
        <v>54</v>
      </c>
      <c r="F22" s="29">
        <v>0</v>
      </c>
      <c r="G22" s="29">
        <v>28038</v>
      </c>
      <c r="H22" s="29">
        <v>33141</v>
      </c>
      <c r="I22" s="29">
        <v>0</v>
      </c>
      <c r="J22" s="29">
        <v>0</v>
      </c>
      <c r="K22" s="30"/>
      <c r="L22" s="31" t="s">
        <v>35</v>
      </c>
      <c r="M22" s="32"/>
    </row>
    <row r="23" spans="1:13" x14ac:dyDescent="0.25">
      <c r="A23" s="14"/>
      <c r="B23" s="23" t="s">
        <v>87</v>
      </c>
      <c r="C23" s="14"/>
      <c r="D23" s="14"/>
      <c r="E23" s="56" t="s">
        <v>90</v>
      </c>
      <c r="F23" s="15">
        <v>0</v>
      </c>
      <c r="G23" s="15">
        <v>28038</v>
      </c>
      <c r="H23" s="15">
        <v>33141</v>
      </c>
      <c r="I23" s="15">
        <v>0</v>
      </c>
      <c r="J23" s="15">
        <v>0</v>
      </c>
      <c r="K23" s="16"/>
      <c r="L23" s="17" t="s">
        <v>35</v>
      </c>
      <c r="M23" s="1"/>
    </row>
    <row r="24" spans="1:13" x14ac:dyDescent="0.25">
      <c r="A24" s="27" t="s">
        <v>55</v>
      </c>
      <c r="B24" s="28" t="s">
        <v>35</v>
      </c>
      <c r="C24" s="27" t="s">
        <v>35</v>
      </c>
      <c r="D24" s="27" t="s">
        <v>35</v>
      </c>
      <c r="E24" s="57" t="s">
        <v>56</v>
      </c>
      <c r="F24" s="29">
        <v>0</v>
      </c>
      <c r="G24" s="29">
        <v>2226693</v>
      </c>
      <c r="H24" s="29">
        <v>2272986</v>
      </c>
      <c r="I24" s="29">
        <v>0</v>
      </c>
      <c r="J24" s="29">
        <v>0</v>
      </c>
      <c r="K24" s="30"/>
      <c r="L24" s="31" t="s">
        <v>35</v>
      </c>
      <c r="M24" s="32"/>
    </row>
    <row r="25" spans="1:13" x14ac:dyDescent="0.25">
      <c r="A25" s="14"/>
      <c r="B25" s="23" t="s">
        <v>88</v>
      </c>
      <c r="C25" s="14"/>
      <c r="D25" s="14"/>
      <c r="E25" s="56" t="s">
        <v>89</v>
      </c>
      <c r="F25" s="15">
        <v>0</v>
      </c>
      <c r="G25" s="15">
        <v>2226693</v>
      </c>
      <c r="H25" s="15">
        <v>2272986</v>
      </c>
      <c r="I25" s="15">
        <v>0</v>
      </c>
      <c r="J25" s="15">
        <v>0</v>
      </c>
      <c r="K25" s="16"/>
      <c r="L25" s="17" t="s">
        <v>35</v>
      </c>
      <c r="M25" s="1"/>
    </row>
    <row r="26" spans="1:13" x14ac:dyDescent="0.25">
      <c r="A26" s="14" t="s">
        <v>57</v>
      </c>
      <c r="B26" s="23" t="s">
        <v>35</v>
      </c>
      <c r="C26" s="14" t="s">
        <v>35</v>
      </c>
      <c r="D26" s="14" t="s">
        <v>35</v>
      </c>
      <c r="E26" s="56" t="s">
        <v>58</v>
      </c>
      <c r="F26" s="15">
        <v>10</v>
      </c>
      <c r="G26" s="15">
        <v>512291</v>
      </c>
      <c r="H26" s="15">
        <v>0</v>
      </c>
      <c r="I26" s="15">
        <v>10</v>
      </c>
      <c r="J26" s="15">
        <v>10</v>
      </c>
      <c r="K26" s="16"/>
      <c r="L26" s="17" t="s">
        <v>35</v>
      </c>
      <c r="M26" s="1"/>
    </row>
    <row r="27" spans="1:13" x14ac:dyDescent="0.25">
      <c r="A27" s="10" t="s">
        <v>35</v>
      </c>
      <c r="B27" s="22" t="s">
        <v>35</v>
      </c>
      <c r="C27" s="10" t="s">
        <v>35</v>
      </c>
      <c r="D27" s="10" t="s">
        <v>35</v>
      </c>
      <c r="E27" s="58" t="s">
        <v>59</v>
      </c>
      <c r="F27" s="12">
        <v>18299074</v>
      </c>
      <c r="G27" s="12">
        <v>18360196</v>
      </c>
      <c r="H27" s="12">
        <v>27488393</v>
      </c>
      <c r="I27" s="12">
        <v>18826087</v>
      </c>
      <c r="J27" s="12">
        <v>26588621</v>
      </c>
      <c r="K27" s="12">
        <f>J27-I27</f>
        <v>7762534</v>
      </c>
      <c r="L27" s="13">
        <f>(K27/I27)</f>
        <v>0.41232859489069607</v>
      </c>
      <c r="M27" s="1"/>
    </row>
    <row r="28" spans="1:13" x14ac:dyDescent="0.25">
      <c r="A28" s="14" t="s">
        <v>60</v>
      </c>
      <c r="B28" s="23" t="s">
        <v>35</v>
      </c>
      <c r="C28" s="14" t="s">
        <v>35</v>
      </c>
      <c r="D28" s="14" t="s">
        <v>35</v>
      </c>
      <c r="E28" s="56" t="s">
        <v>61</v>
      </c>
      <c r="F28" s="15">
        <v>13337710</v>
      </c>
      <c r="G28" s="15">
        <v>12736037</v>
      </c>
      <c r="H28" s="15">
        <v>8285230</v>
      </c>
      <c r="I28" s="15">
        <v>13721837</v>
      </c>
      <c r="J28" s="15">
        <v>13851369</v>
      </c>
      <c r="K28" s="15">
        <f>J28-I28</f>
        <v>129532</v>
      </c>
      <c r="L28" s="17">
        <f>(K28/I28)</f>
        <v>9.4398439509228976E-3</v>
      </c>
      <c r="M28" s="1"/>
    </row>
    <row r="29" spans="1:13" x14ac:dyDescent="0.25">
      <c r="A29" s="14" t="s">
        <v>62</v>
      </c>
      <c r="B29" s="23" t="s">
        <v>35</v>
      </c>
      <c r="C29" s="14" t="s">
        <v>35</v>
      </c>
      <c r="D29" s="14" t="s">
        <v>35</v>
      </c>
      <c r="E29" s="56" t="s">
        <v>63</v>
      </c>
      <c r="F29" s="15">
        <v>3988234</v>
      </c>
      <c r="G29" s="15">
        <v>3988234</v>
      </c>
      <c r="H29" s="15">
        <v>2350330</v>
      </c>
      <c r="I29" s="15">
        <v>4103095</v>
      </c>
      <c r="J29" s="15">
        <v>4266535</v>
      </c>
      <c r="K29" s="15">
        <f>J29-I29</f>
        <v>163440</v>
      </c>
      <c r="L29" s="17">
        <f>(K29/I29)</f>
        <v>3.9833345316157683E-2</v>
      </c>
      <c r="M29" s="1"/>
    </row>
    <row r="30" spans="1:13" x14ac:dyDescent="0.25">
      <c r="A30" s="14" t="s">
        <v>64</v>
      </c>
      <c r="B30" s="23" t="s">
        <v>35</v>
      </c>
      <c r="C30" s="14" t="s">
        <v>35</v>
      </c>
      <c r="D30" s="14" t="s">
        <v>35</v>
      </c>
      <c r="E30" s="56" t="s">
        <v>65</v>
      </c>
      <c r="F30" s="15">
        <v>10</v>
      </c>
      <c r="G30" s="15">
        <v>150524</v>
      </c>
      <c r="H30" s="15">
        <v>8808</v>
      </c>
      <c r="I30" s="15">
        <v>10</v>
      </c>
      <c r="J30" s="15">
        <v>10</v>
      </c>
      <c r="K30" s="16"/>
      <c r="L30" s="17" t="s">
        <v>35</v>
      </c>
      <c r="M30" s="1"/>
    </row>
    <row r="31" spans="1:13" x14ac:dyDescent="0.25">
      <c r="A31" s="14" t="s">
        <v>35</v>
      </c>
      <c r="B31" s="23" t="s">
        <v>66</v>
      </c>
      <c r="C31" s="14" t="s">
        <v>35</v>
      </c>
      <c r="D31" s="14" t="s">
        <v>35</v>
      </c>
      <c r="E31" s="56" t="s">
        <v>67</v>
      </c>
      <c r="F31" s="15">
        <v>10</v>
      </c>
      <c r="G31" s="15">
        <v>150524</v>
      </c>
      <c r="H31" s="15">
        <v>8808</v>
      </c>
      <c r="I31" s="15">
        <v>10</v>
      </c>
      <c r="J31" s="15">
        <v>10</v>
      </c>
      <c r="K31" s="16"/>
      <c r="L31" s="17" t="s">
        <v>35</v>
      </c>
      <c r="M31" s="1"/>
    </row>
    <row r="32" spans="1:13" x14ac:dyDescent="0.25">
      <c r="A32" s="14" t="s">
        <v>68</v>
      </c>
      <c r="B32" s="23" t="s">
        <v>35</v>
      </c>
      <c r="C32" s="14" t="s">
        <v>35</v>
      </c>
      <c r="D32" s="14" t="s">
        <v>35</v>
      </c>
      <c r="E32" s="56" t="s">
        <v>69</v>
      </c>
      <c r="F32" s="15">
        <v>400879</v>
      </c>
      <c r="G32" s="15">
        <v>400879</v>
      </c>
      <c r="H32" s="15">
        <v>16093319</v>
      </c>
      <c r="I32" s="15">
        <v>412424</v>
      </c>
      <c r="J32" s="15">
        <v>8154180</v>
      </c>
      <c r="K32" s="15">
        <f t="shared" ref="K32:K39" si="0">J32-I32</f>
        <v>7741756</v>
      </c>
      <c r="L32" s="17">
        <f>(K32/I32)</f>
        <v>18.771351812697613</v>
      </c>
      <c r="M32" s="1"/>
    </row>
    <row r="33" spans="1:13" x14ac:dyDescent="0.25">
      <c r="A33" s="14" t="s">
        <v>35</v>
      </c>
      <c r="B33" s="23" t="s">
        <v>48</v>
      </c>
      <c r="C33" s="14" t="s">
        <v>35</v>
      </c>
      <c r="D33" s="14" t="s">
        <v>35</v>
      </c>
      <c r="E33" s="56" t="s">
        <v>70</v>
      </c>
      <c r="F33" s="15">
        <v>400879</v>
      </c>
      <c r="G33" s="15">
        <v>400879</v>
      </c>
      <c r="H33" s="15">
        <v>16093319</v>
      </c>
      <c r="I33" s="15">
        <v>412424</v>
      </c>
      <c r="J33" s="15">
        <v>8154180</v>
      </c>
      <c r="K33" s="15">
        <f t="shared" si="0"/>
        <v>7741756</v>
      </c>
      <c r="L33" s="17">
        <f>(K33/I33)</f>
        <v>18.771351812697613</v>
      </c>
      <c r="M33" s="1"/>
    </row>
    <row r="34" spans="1:13" x14ac:dyDescent="0.25">
      <c r="A34" s="14" t="s">
        <v>71</v>
      </c>
      <c r="B34" s="23" t="s">
        <v>35</v>
      </c>
      <c r="C34" s="14" t="s">
        <v>35</v>
      </c>
      <c r="D34" s="14" t="s">
        <v>35</v>
      </c>
      <c r="E34" s="56" t="s">
        <v>72</v>
      </c>
      <c r="F34" s="15">
        <v>572231</v>
      </c>
      <c r="G34" s="15">
        <v>572231</v>
      </c>
      <c r="H34" s="15">
        <v>235928</v>
      </c>
      <c r="I34" s="15">
        <v>588711</v>
      </c>
      <c r="J34" s="15">
        <v>316507</v>
      </c>
      <c r="K34" s="15">
        <f t="shared" si="0"/>
        <v>-272204</v>
      </c>
      <c r="L34" s="17">
        <f>(K34/I34)</f>
        <v>-0.46237287905271007</v>
      </c>
      <c r="M34" s="1"/>
    </row>
    <row r="35" spans="1:13" x14ac:dyDescent="0.25">
      <c r="A35" s="14" t="s">
        <v>35</v>
      </c>
      <c r="B35" s="23" t="s">
        <v>66</v>
      </c>
      <c r="C35" s="14" t="s">
        <v>35</v>
      </c>
      <c r="D35" s="14" t="s">
        <v>35</v>
      </c>
      <c r="E35" s="56" t="s">
        <v>73</v>
      </c>
      <c r="F35" s="15">
        <v>0</v>
      </c>
      <c r="G35" s="15">
        <v>0</v>
      </c>
      <c r="H35" s="15">
        <v>0</v>
      </c>
      <c r="I35" s="15">
        <v>0</v>
      </c>
      <c r="J35" s="15">
        <v>89506</v>
      </c>
      <c r="K35" s="15">
        <f t="shared" si="0"/>
        <v>89506</v>
      </c>
      <c r="L35" s="17" t="s">
        <v>35</v>
      </c>
      <c r="M35" s="1"/>
    </row>
    <row r="36" spans="1:13" x14ac:dyDescent="0.25">
      <c r="A36" s="14" t="s">
        <v>35</v>
      </c>
      <c r="B36" s="23" t="s">
        <v>74</v>
      </c>
      <c r="C36" s="14" t="s">
        <v>35</v>
      </c>
      <c r="D36" s="14" t="s">
        <v>35</v>
      </c>
      <c r="E36" s="56" t="s">
        <v>75</v>
      </c>
      <c r="F36" s="15">
        <v>10310</v>
      </c>
      <c r="G36" s="15">
        <v>10310</v>
      </c>
      <c r="H36" s="15">
        <v>10281</v>
      </c>
      <c r="I36" s="15">
        <v>10607</v>
      </c>
      <c r="J36" s="15">
        <v>30870</v>
      </c>
      <c r="K36" s="15">
        <f t="shared" si="0"/>
        <v>20263</v>
      </c>
      <c r="L36" s="17">
        <f>(K36/I36)</f>
        <v>1.9103422268313377</v>
      </c>
      <c r="M36" s="1"/>
    </row>
    <row r="37" spans="1:13" x14ac:dyDescent="0.25">
      <c r="A37" s="14" t="s">
        <v>35</v>
      </c>
      <c r="B37" s="23" t="s">
        <v>37</v>
      </c>
      <c r="C37" s="14" t="s">
        <v>35</v>
      </c>
      <c r="D37" s="14" t="s">
        <v>35</v>
      </c>
      <c r="E37" s="56" t="s">
        <v>76</v>
      </c>
      <c r="F37" s="15">
        <v>20620</v>
      </c>
      <c r="G37" s="15">
        <v>20620</v>
      </c>
      <c r="H37" s="15">
        <v>9542</v>
      </c>
      <c r="I37" s="15">
        <v>21214</v>
      </c>
      <c r="J37" s="15">
        <v>31080</v>
      </c>
      <c r="K37" s="15">
        <f t="shared" si="0"/>
        <v>9866</v>
      </c>
      <c r="L37" s="17">
        <f>(K37/I37)</f>
        <v>0.46507023663618363</v>
      </c>
      <c r="M37" s="1"/>
    </row>
    <row r="38" spans="1:13" x14ac:dyDescent="0.25">
      <c r="A38" s="14" t="s">
        <v>35</v>
      </c>
      <c r="B38" s="23" t="s">
        <v>43</v>
      </c>
      <c r="C38" s="14" t="s">
        <v>35</v>
      </c>
      <c r="D38" s="14" t="s">
        <v>35</v>
      </c>
      <c r="E38" s="56" t="s">
        <v>77</v>
      </c>
      <c r="F38" s="15">
        <v>16161</v>
      </c>
      <c r="G38" s="15">
        <v>16161</v>
      </c>
      <c r="H38" s="15">
        <v>16161</v>
      </c>
      <c r="I38" s="15">
        <v>16626</v>
      </c>
      <c r="J38" s="15">
        <v>77161</v>
      </c>
      <c r="K38" s="15">
        <f t="shared" si="0"/>
        <v>60535</v>
      </c>
      <c r="L38" s="17">
        <f>(K38/I38)</f>
        <v>3.640984000962348</v>
      </c>
      <c r="M38" s="1"/>
    </row>
    <row r="39" spans="1:13" x14ac:dyDescent="0.25">
      <c r="A39" s="14" t="s">
        <v>35</v>
      </c>
      <c r="B39" s="23" t="s">
        <v>78</v>
      </c>
      <c r="C39" s="14" t="s">
        <v>35</v>
      </c>
      <c r="D39" s="14" t="s">
        <v>35</v>
      </c>
      <c r="E39" s="56" t="s">
        <v>79</v>
      </c>
      <c r="F39" s="15">
        <v>525140</v>
      </c>
      <c r="G39" s="15">
        <v>525140</v>
      </c>
      <c r="H39" s="15">
        <v>199944</v>
      </c>
      <c r="I39" s="15">
        <v>540264</v>
      </c>
      <c r="J39" s="15">
        <v>87890</v>
      </c>
      <c r="K39" s="15">
        <f t="shared" si="0"/>
        <v>-452374</v>
      </c>
      <c r="L39" s="17">
        <f>(K39/I39)</f>
        <v>-0.83732027305169321</v>
      </c>
      <c r="M39" s="1"/>
    </row>
    <row r="40" spans="1:13" x14ac:dyDescent="0.25">
      <c r="A40" s="14" t="s">
        <v>80</v>
      </c>
      <c r="B40" s="23" t="s">
        <v>35</v>
      </c>
      <c r="C40" s="14" t="s">
        <v>35</v>
      </c>
      <c r="D40" s="14" t="s">
        <v>35</v>
      </c>
      <c r="E40" s="56" t="s">
        <v>81</v>
      </c>
      <c r="F40" s="15">
        <v>10</v>
      </c>
      <c r="G40" s="15">
        <v>512291</v>
      </c>
      <c r="H40" s="15">
        <v>514778</v>
      </c>
      <c r="I40" s="15">
        <v>10</v>
      </c>
      <c r="J40" s="15">
        <v>10</v>
      </c>
      <c r="K40" s="16"/>
      <c r="L40" s="17" t="s">
        <v>35</v>
      </c>
      <c r="M40" s="1"/>
    </row>
    <row r="41" spans="1:13" x14ac:dyDescent="0.25">
      <c r="A41" s="14" t="s">
        <v>35</v>
      </c>
      <c r="B41" s="23" t="s">
        <v>78</v>
      </c>
      <c r="C41" s="14" t="s">
        <v>35</v>
      </c>
      <c r="D41" s="14" t="s">
        <v>35</v>
      </c>
      <c r="E41" s="56" t="s">
        <v>82</v>
      </c>
      <c r="F41" s="15">
        <v>10</v>
      </c>
      <c r="G41" s="15">
        <v>512291</v>
      </c>
      <c r="H41" s="15">
        <v>514778</v>
      </c>
      <c r="I41" s="15">
        <v>10</v>
      </c>
      <c r="J41" s="15">
        <v>10</v>
      </c>
      <c r="K41" s="16"/>
      <c r="L41" s="17" t="s">
        <v>35</v>
      </c>
      <c r="M41" s="1"/>
    </row>
    <row r="42" spans="1:13" x14ac:dyDescent="0.25">
      <c r="A42" s="14" t="s">
        <v>83</v>
      </c>
      <c r="B42" s="23" t="s">
        <v>35</v>
      </c>
      <c r="C42" s="14" t="s">
        <v>35</v>
      </c>
      <c r="D42" s="14" t="s">
        <v>35</v>
      </c>
      <c r="E42" s="56" t="s">
        <v>84</v>
      </c>
      <c r="F42" s="15">
        <v>0</v>
      </c>
      <c r="G42" s="15">
        <v>0</v>
      </c>
      <c r="H42" s="15">
        <v>0</v>
      </c>
      <c r="I42" s="15">
        <v>0</v>
      </c>
      <c r="J42" s="15">
        <v>10</v>
      </c>
      <c r="K42" s="15">
        <f>J42-I42</f>
        <v>10</v>
      </c>
      <c r="L42" s="17" t="s">
        <v>35</v>
      </c>
      <c r="M42" s="1"/>
    </row>
    <row r="43" spans="1:13" x14ac:dyDescent="0.25">
      <c r="A43" s="16"/>
      <c r="B43" s="24"/>
      <c r="C43" s="16"/>
      <c r="D43" s="16"/>
      <c r="E43" s="59"/>
      <c r="F43" s="16"/>
      <c r="G43" s="16"/>
      <c r="H43" s="16"/>
      <c r="I43" s="16"/>
      <c r="J43" s="16"/>
      <c r="K43" s="16"/>
      <c r="L43" s="16"/>
      <c r="M43" s="1"/>
    </row>
    <row r="44" spans="1:13" x14ac:dyDescent="0.25">
      <c r="A44" s="18"/>
      <c r="B44" s="25"/>
      <c r="C44" s="18"/>
      <c r="D44" s="18"/>
      <c r="E44" s="60"/>
      <c r="F44" s="18"/>
      <c r="G44" s="18"/>
      <c r="H44" s="18"/>
      <c r="I44" s="18"/>
      <c r="J44" s="18"/>
      <c r="K44" s="18"/>
      <c r="L44" s="18"/>
      <c r="M44" s="1"/>
    </row>
    <row r="45" spans="1:13" ht="15" customHeight="1" x14ac:dyDescent="0.25">
      <c r="A45" s="1"/>
      <c r="B45" s="2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customHeight="1" x14ac:dyDescent="0.25">
      <c r="A46" s="35" t="s">
        <v>85</v>
      </c>
      <c r="B46" s="36"/>
      <c r="C46" s="36"/>
      <c r="D46" s="36"/>
      <c r="E46" s="36"/>
      <c r="F46" s="19">
        <v>17898185</v>
      </c>
      <c r="G46" s="19">
        <v>17447026</v>
      </c>
      <c r="H46" s="19">
        <v>10880296</v>
      </c>
      <c r="I46" s="19">
        <v>18413653</v>
      </c>
      <c r="J46" s="19">
        <v>18434421</v>
      </c>
      <c r="K46" s="19">
        <v>20768</v>
      </c>
      <c r="L46" s="20">
        <v>1.1278587687081972E-3</v>
      </c>
      <c r="M46" s="1"/>
    </row>
    <row r="47" spans="1:13" ht="15" customHeight="1" x14ac:dyDescent="0.25">
      <c r="A47" s="37" t="s">
        <v>86</v>
      </c>
      <c r="B47" s="38"/>
      <c r="C47" s="38"/>
      <c r="D47" s="38"/>
      <c r="E47" s="38"/>
      <c r="F47" s="38"/>
      <c r="G47" s="38"/>
      <c r="H47" s="38"/>
      <c r="I47" s="38"/>
      <c r="J47" s="38"/>
      <c r="K47" s="1"/>
      <c r="L47" s="1"/>
      <c r="M47" s="1"/>
    </row>
    <row r="48" spans="1:13" ht="5.0999999999999996" customHeight="1" x14ac:dyDescent="0.25">
      <c r="A48" s="1"/>
      <c r="B48" s="2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A5:B5"/>
    <mergeCell ref="C5:G5"/>
    <mergeCell ref="A1:L1"/>
    <mergeCell ref="A2:L2"/>
    <mergeCell ref="A3:L3"/>
    <mergeCell ref="K10:K11"/>
    <mergeCell ref="L10:L11"/>
    <mergeCell ref="A46:E46"/>
    <mergeCell ref="A47:J4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3.937007874015748E-2" right="3.937007874015748E-2" top="0.15748031496062992" bottom="0.15748031496062992" header="0.31496062992125984" footer="0.31496062992125984"/>
  <pageSetup scale="72" fitToWidth="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2026-09-29T00:05:53Z</dcterms:created>
  <dcterms:modified xsi:type="dcterms:W3CDTF">2026-09-29T13:19:04Z</dcterms:modified>
</cp:coreProperties>
</file>