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2015F718-7C67-4C72-A302-47492307C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analitico'!$A$1:$L$52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8" i="1" l="1"/>
  <c r="K45" i="1"/>
  <c r="L45" i="1" s="1"/>
  <c r="K44" i="1"/>
  <c r="L44" i="1" s="1"/>
  <c r="K43" i="1"/>
  <c r="L43" i="1" s="1"/>
  <c r="K42" i="1"/>
  <c r="L42" i="1" s="1"/>
  <c r="K41" i="1"/>
  <c r="L41" i="1" s="1"/>
  <c r="K39" i="1"/>
  <c r="L39" i="1" s="1"/>
  <c r="K37" i="1"/>
  <c r="L37" i="1" s="1"/>
  <c r="K36" i="1"/>
  <c r="L36" i="1" s="1"/>
  <c r="K32" i="1"/>
  <c r="L32" i="1" s="1"/>
  <c r="K31" i="1"/>
  <c r="L31" i="1" s="1"/>
  <c r="K30" i="1"/>
  <c r="L30" i="1" s="1"/>
  <c r="K27" i="1"/>
  <c r="L27" i="1" s="1"/>
  <c r="K26" i="1"/>
  <c r="L26" i="1" s="1"/>
  <c r="K25" i="1"/>
  <c r="L25" i="1" s="1"/>
  <c r="K23" i="1"/>
  <c r="K22" i="1"/>
  <c r="K21" i="1"/>
  <c r="L21" i="1" s="1"/>
  <c r="K20" i="1"/>
  <c r="L20" i="1" s="1"/>
  <c r="K12" i="1"/>
  <c r="L12" i="1" s="1"/>
</calcChain>
</file>

<file path=xl/sharedStrings.xml><?xml version="1.0" encoding="utf-8"?>
<sst xmlns="http://schemas.openxmlformats.org/spreadsheetml/2006/main" count="248" uniqueCount="99">
  <si>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</si>
  <si>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</si>
  <si>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</si>
  <si>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</si>
  <si>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</si>
  <si>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AGRICULTURA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</si>
  <si>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</si>
  <si>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13</t>
    </r>
  </si>
  <si>
    <r>
      <rPr>
        <sz val="10"/>
        <rFont val="Times New Roman"/>
      </rPr>
      <t>Capítulo:</t>
    </r>
  </si>
  <si>
    <r>
      <rPr>
        <sz val="10"/>
        <rFont val="Times New Roman"/>
      </rPr>
      <t>COMISIÓN NACIONAL DE RIEGO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</si>
  <si>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</si>
  <si>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06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</si>
  <si>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</si>
  <si>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</si>
  <si>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</si>
  <si>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</si>
  <si>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</si>
  <si>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</si>
  <si>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</si>
  <si>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</si>
  <si>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</si>
  <si>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</si>
  <si>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</si>
  <si>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</si>
  <si>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</si>
  <si>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</si>
  <si>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</si>
  <si>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</si>
  <si>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</si>
  <si>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</si>
  <si>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</si>
  <si>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</si>
  <si>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</si>
  <si>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</si>
  <si>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</si>
  <si>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</si>
  <si>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</si>
  <si>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</si>
  <si>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</si>
  <si>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</si>
  <si>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</si>
  <si>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</si>
  <si>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</si>
  <si>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</si>
  <si>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</si>
  <si>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</si>
  <si>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</si>
  <si>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</si>
  <si>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</si>
  <si>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</si>
  <si>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</si>
  <si>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</si>
  <si>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</si>
  <si>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</si>
  <si>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</si>
  <si>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</si>
  <si>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</si>
  <si>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</si>
  <si>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</si>
  <si>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</si>
  <si>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</si>
  <si>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</si>
  <si>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</si>
  <si>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</si>
  <si>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</si>
  <si>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</si>
  <si>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</si>
  <si>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</si>
  <si>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</si>
  <si>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</si>
  <si>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051</t>
    </r>
  </si>
  <si>
    <r>
      <rPr>
        <sz val="10"/>
        <rFont val="Times New Roman"/>
      </rPr>
      <t>Programa Construcción y Rehabilitación Obras de Riego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</si>
  <si>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</si>
  <si>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</si>
  <si>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</si>
  <si>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</si>
  <si>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</si>
  <si>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</si>
  <si>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</si>
  <si>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</si>
  <si>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</si>
  <si>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</si>
  <si>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Estudios Básicos</t>
    </r>
  </si>
  <si>
    <r>
      <rPr>
        <sz val="10"/>
        <rFont val="Times New Roman"/>
      </rPr>
      <t>Proyectos</t>
    </r>
  </si>
  <si>
    <r>
      <rPr>
        <sz val="10"/>
        <rFont val="Times New Roman"/>
      </rPr>
      <t>Programas de Inversión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</si>
  <si>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</si>
  <si>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</si>
  <si>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</si>
  <si>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004</t>
    </r>
  </si>
  <si>
    <r>
      <rPr>
        <sz val="10"/>
        <rFont val="Times New Roman"/>
      </rPr>
      <t>Al INDAP - Pre financiamiento art. 3°, Ley N° 18.450</t>
    </r>
  </si>
  <si>
    <r>
      <rPr>
        <sz val="10"/>
        <rFont val="Times New Roman"/>
      </rPr>
      <t>005</t>
    </r>
  </si>
  <si>
    <r>
      <rPr>
        <sz val="10"/>
        <rFont val="Times New Roman"/>
      </rPr>
      <t>Bonificación por Inversiones de Riego y Drenaje Ley N° 18.450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</si>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</sst>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FFFFFF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0" fillId="35" borderId="13" xfId="0" applyFill="1" applyBorder="1" applyAlignment="1" applyProtection="1">
      <alignment wrapText="1"/>
      <protection locked="0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6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2"/>
  <sheetViews>
    <sheetView tabSelected="1" zoomScaleNormal="100" workbookViewId="0">
      <selection activeCell="Q10" sqref="Q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"/>
    </row>
    <row r="2" spans="1:13" ht="17.100000000000001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1"/>
    </row>
    <row r="3" spans="1:13" ht="1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3" t="s">
        <v>4</v>
      </c>
      <c r="B5" s="24"/>
      <c r="C5" s="25" t="s">
        <v>5</v>
      </c>
      <c r="D5" s="26"/>
      <c r="E5" s="26"/>
      <c r="F5" s="26"/>
      <c r="G5" s="2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6"/>
      <c r="B10" s="36"/>
      <c r="C10" s="36"/>
      <c r="D10" s="36"/>
      <c r="E10" s="3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7" t="s">
        <v>32</v>
      </c>
      <c r="L10" s="37" t="s">
        <v>33</v>
      </c>
      <c r="M10" s="1"/>
    </row>
    <row r="11" spans="1:13" ht="30" customHeight="1" x14ac:dyDescent="0.25">
      <c r="A11" s="36"/>
      <c r="B11" s="36"/>
      <c r="C11" s="36"/>
      <c r="D11" s="36"/>
      <c r="E11" s="3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8"/>
      <c r="L11" s="38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120741047</v>
      </c>
      <c r="G12" s="12">
        <v>122417781</v>
      </c>
      <c r="H12" s="12">
        <v>77196978</v>
      </c>
      <c r="I12" s="12">
        <v>124218392</v>
      </c>
      <c r="J12" s="12">
        <v>119915752</v>
      </c>
      <c r="K12" s="12">
        <f>J12-I12</f>
        <v>-4302640</v>
      </c>
      <c r="L12" s="13">
        <f>(K12/I12)</f>
        <v>-3.4637704857747635E-2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47183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47183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47183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44</v>
      </c>
      <c r="B16" s="14" t="s">
        <v>36</v>
      </c>
      <c r="C16" s="14" t="s">
        <v>36</v>
      </c>
      <c r="D16" s="14" t="s">
        <v>36</v>
      </c>
      <c r="E16" s="15" t="s">
        <v>45</v>
      </c>
      <c r="F16" s="16">
        <v>72201</v>
      </c>
      <c r="G16" s="16">
        <v>72201</v>
      </c>
      <c r="H16" s="16">
        <v>170232</v>
      </c>
      <c r="I16" s="16">
        <v>74280</v>
      </c>
      <c r="J16" s="16">
        <v>74280</v>
      </c>
      <c r="K16" s="17"/>
      <c r="L16" s="18" t="s">
        <v>36</v>
      </c>
      <c r="M16" s="1"/>
    </row>
    <row r="17" spans="1:13" ht="27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46</v>
      </c>
      <c r="F17" s="16">
        <v>72181</v>
      </c>
      <c r="G17" s="16">
        <v>72181</v>
      </c>
      <c r="H17" s="16">
        <v>93971</v>
      </c>
      <c r="I17" s="16">
        <v>74260</v>
      </c>
      <c r="J17" s="16">
        <v>74260</v>
      </c>
      <c r="K17" s="17"/>
      <c r="L17" s="18" t="s">
        <v>36</v>
      </c>
      <c r="M17" s="1"/>
    </row>
    <row r="18" spans="1:13" ht="15" customHeight="1" x14ac:dyDescent="0.25">
      <c r="A18" s="14" t="s">
        <v>36</v>
      </c>
      <c r="B18" s="14" t="s">
        <v>40</v>
      </c>
      <c r="C18" s="14" t="s">
        <v>36</v>
      </c>
      <c r="D18" s="14" t="s">
        <v>36</v>
      </c>
      <c r="E18" s="15" t="s">
        <v>47</v>
      </c>
      <c r="F18" s="16">
        <v>10</v>
      </c>
      <c r="G18" s="16">
        <v>10</v>
      </c>
      <c r="H18" s="16">
        <v>7690</v>
      </c>
      <c r="I18" s="16">
        <v>10</v>
      </c>
      <c r="J18" s="16">
        <v>10</v>
      </c>
      <c r="K18" s="17"/>
      <c r="L18" s="18" t="s">
        <v>36</v>
      </c>
      <c r="M18" s="1"/>
    </row>
    <row r="19" spans="1:13" ht="15" customHeight="1" x14ac:dyDescent="0.25">
      <c r="A19" s="14" t="s">
        <v>36</v>
      </c>
      <c r="B19" s="14" t="s">
        <v>48</v>
      </c>
      <c r="C19" s="14" t="s">
        <v>36</v>
      </c>
      <c r="D19" s="14" t="s">
        <v>36</v>
      </c>
      <c r="E19" s="15" t="s">
        <v>49</v>
      </c>
      <c r="F19" s="16">
        <v>10</v>
      </c>
      <c r="G19" s="16">
        <v>10</v>
      </c>
      <c r="H19" s="16">
        <v>68571</v>
      </c>
      <c r="I19" s="16">
        <v>10</v>
      </c>
      <c r="J19" s="16">
        <v>10</v>
      </c>
      <c r="K19" s="17"/>
      <c r="L19" s="18" t="s">
        <v>36</v>
      </c>
      <c r="M19" s="1"/>
    </row>
    <row r="20" spans="1:13" ht="15" customHeight="1" x14ac:dyDescent="0.25">
      <c r="A20" s="14" t="s">
        <v>50</v>
      </c>
      <c r="B20" s="14" t="s">
        <v>36</v>
      </c>
      <c r="C20" s="14" t="s">
        <v>36</v>
      </c>
      <c r="D20" s="14" t="s">
        <v>36</v>
      </c>
      <c r="E20" s="15" t="s">
        <v>51</v>
      </c>
      <c r="F20" s="16">
        <v>120668826</v>
      </c>
      <c r="G20" s="16">
        <v>120096541</v>
      </c>
      <c r="H20" s="16">
        <v>76695965</v>
      </c>
      <c r="I20" s="16">
        <v>124144092</v>
      </c>
      <c r="J20" s="16">
        <v>119841442</v>
      </c>
      <c r="K20" s="16">
        <f>J20-I20</f>
        <v>-4302650</v>
      </c>
      <c r="L20" s="18">
        <f>(K20/I20)</f>
        <v>-3.4658516008961589E-2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52</v>
      </c>
      <c r="F21" s="16">
        <v>120668826</v>
      </c>
      <c r="G21" s="16">
        <v>120096541</v>
      </c>
      <c r="H21" s="16">
        <v>76695965</v>
      </c>
      <c r="I21" s="16">
        <v>124144092</v>
      </c>
      <c r="J21" s="16">
        <v>119841442</v>
      </c>
      <c r="K21" s="16">
        <f>J21-I21</f>
        <v>-4302650</v>
      </c>
      <c r="L21" s="18">
        <f>(K21/I21)</f>
        <v>-3.4658516008961589E-2</v>
      </c>
      <c r="M21" s="1"/>
    </row>
    <row r="22" spans="1:13" ht="15" customHeight="1" x14ac:dyDescent="0.25">
      <c r="A22" s="14" t="s">
        <v>53</v>
      </c>
      <c r="B22" s="14" t="s">
        <v>36</v>
      </c>
      <c r="C22" s="14" t="s">
        <v>36</v>
      </c>
      <c r="D22" s="14" t="s">
        <v>36</v>
      </c>
      <c r="E22" s="15" t="s">
        <v>54</v>
      </c>
      <c r="F22" s="16">
        <v>0</v>
      </c>
      <c r="G22" s="16">
        <v>281142</v>
      </c>
      <c r="H22" s="16">
        <v>283598</v>
      </c>
      <c r="I22" s="16">
        <v>0</v>
      </c>
      <c r="J22" s="16">
        <v>10</v>
      </c>
      <c r="K22" s="16">
        <f>J22-I22</f>
        <v>10</v>
      </c>
      <c r="L22" s="18" t="s">
        <v>36</v>
      </c>
      <c r="M22" s="1"/>
    </row>
    <row r="23" spans="1:13" ht="15" customHeight="1" x14ac:dyDescent="0.25">
      <c r="A23" s="14" t="s">
        <v>36</v>
      </c>
      <c r="B23" s="14" t="s">
        <v>55</v>
      </c>
      <c r="C23" s="14" t="s">
        <v>36</v>
      </c>
      <c r="D23" s="14" t="s">
        <v>36</v>
      </c>
      <c r="E23" s="15" t="s">
        <v>56</v>
      </c>
      <c r="F23" s="16">
        <v>0</v>
      </c>
      <c r="G23" s="16">
        <v>281142</v>
      </c>
      <c r="H23" s="16">
        <v>283598</v>
      </c>
      <c r="I23" s="16">
        <v>0</v>
      </c>
      <c r="J23" s="16">
        <v>10</v>
      </c>
      <c r="K23" s="16">
        <f>J23-I23</f>
        <v>10</v>
      </c>
      <c r="L23" s="18" t="s">
        <v>36</v>
      </c>
      <c r="M23" s="1"/>
    </row>
    <row r="24" spans="1:13" ht="15" customHeight="1" x14ac:dyDescent="0.25">
      <c r="A24" s="14" t="s">
        <v>57</v>
      </c>
      <c r="B24" s="14" t="s">
        <v>36</v>
      </c>
      <c r="C24" s="14" t="s">
        <v>36</v>
      </c>
      <c r="D24" s="14" t="s">
        <v>36</v>
      </c>
      <c r="E24" s="15" t="s">
        <v>58</v>
      </c>
      <c r="F24" s="16">
        <v>10</v>
      </c>
      <c r="G24" s="16">
        <v>1967887</v>
      </c>
      <c r="H24" s="16">
        <v>0</v>
      </c>
      <c r="I24" s="16">
        <v>10</v>
      </c>
      <c r="J24" s="16">
        <v>10</v>
      </c>
      <c r="K24" s="17"/>
      <c r="L24" s="18" t="s">
        <v>36</v>
      </c>
      <c r="M24" s="1"/>
    </row>
    <row r="25" spans="1:13" ht="15" customHeight="1" x14ac:dyDescent="0.25">
      <c r="A25" s="10" t="s">
        <v>36</v>
      </c>
      <c r="B25" s="10" t="s">
        <v>36</v>
      </c>
      <c r="C25" s="10" t="s">
        <v>36</v>
      </c>
      <c r="D25" s="10" t="s">
        <v>36</v>
      </c>
      <c r="E25" s="11" t="s">
        <v>59</v>
      </c>
      <c r="F25" s="12">
        <v>120741047</v>
      </c>
      <c r="G25" s="12">
        <v>122417781</v>
      </c>
      <c r="H25" s="12">
        <v>78148825</v>
      </c>
      <c r="I25" s="12">
        <v>124218392</v>
      </c>
      <c r="J25" s="12">
        <v>119915752</v>
      </c>
      <c r="K25" s="12">
        <f>J25-I25</f>
        <v>-4302640</v>
      </c>
      <c r="L25" s="13">
        <f>(K25/I25)</f>
        <v>-3.4637704857747635E-2</v>
      </c>
      <c r="M25" s="1"/>
    </row>
    <row r="26" spans="1:13" ht="15" customHeight="1" x14ac:dyDescent="0.25">
      <c r="A26" s="14" t="s">
        <v>60</v>
      </c>
      <c r="B26" s="14" t="s">
        <v>36</v>
      </c>
      <c r="C26" s="14" t="s">
        <v>36</v>
      </c>
      <c r="D26" s="14" t="s">
        <v>36</v>
      </c>
      <c r="E26" s="15" t="s">
        <v>61</v>
      </c>
      <c r="F26" s="16">
        <v>9849246</v>
      </c>
      <c r="G26" s="16">
        <v>9426961</v>
      </c>
      <c r="H26" s="16">
        <v>6175586</v>
      </c>
      <c r="I26" s="16">
        <v>10132904</v>
      </c>
      <c r="J26" s="16">
        <v>9928548</v>
      </c>
      <c r="K26" s="16">
        <f>J26-I26</f>
        <v>-204356</v>
      </c>
      <c r="L26" s="18">
        <f>(K26/I26)</f>
        <v>-2.0167564994201071E-2</v>
      </c>
      <c r="M26" s="1"/>
    </row>
    <row r="27" spans="1:13" ht="15" customHeight="1" x14ac:dyDescent="0.25">
      <c r="A27" s="14" t="s">
        <v>62</v>
      </c>
      <c r="B27" s="14" t="s">
        <v>36</v>
      </c>
      <c r="C27" s="14" t="s">
        <v>36</v>
      </c>
      <c r="D27" s="14" t="s">
        <v>36</v>
      </c>
      <c r="E27" s="15" t="s">
        <v>63</v>
      </c>
      <c r="F27" s="16">
        <v>1117317</v>
      </c>
      <c r="G27" s="16">
        <v>1117317</v>
      </c>
      <c r="H27" s="16">
        <v>760416</v>
      </c>
      <c r="I27" s="16">
        <v>1149498</v>
      </c>
      <c r="J27" s="16">
        <v>1212783</v>
      </c>
      <c r="K27" s="16">
        <f>J27-I27</f>
        <v>63285</v>
      </c>
      <c r="L27" s="18">
        <f>(K27/I27)</f>
        <v>5.5054467254401489E-2</v>
      </c>
      <c r="M27" s="1"/>
    </row>
    <row r="28" spans="1:13" ht="15" customHeight="1" x14ac:dyDescent="0.25">
      <c r="A28" s="14" t="s">
        <v>64</v>
      </c>
      <c r="B28" s="14" t="s">
        <v>36</v>
      </c>
      <c r="C28" s="14" t="s">
        <v>36</v>
      </c>
      <c r="D28" s="14" t="s">
        <v>36</v>
      </c>
      <c r="E28" s="15" t="s">
        <v>65</v>
      </c>
      <c r="F28" s="16">
        <v>10</v>
      </c>
      <c r="G28" s="16">
        <v>10</v>
      </c>
      <c r="H28" s="16">
        <v>0</v>
      </c>
      <c r="I28" s="16">
        <v>10</v>
      </c>
      <c r="J28" s="16">
        <v>10</v>
      </c>
      <c r="K28" s="17"/>
      <c r="L28" s="18" t="s">
        <v>36</v>
      </c>
      <c r="M28" s="1"/>
    </row>
    <row r="29" spans="1:13" ht="15" customHeight="1" x14ac:dyDescent="0.25">
      <c r="A29" s="14" t="s">
        <v>36</v>
      </c>
      <c r="B29" s="14" t="s">
        <v>66</v>
      </c>
      <c r="C29" s="14" t="s">
        <v>36</v>
      </c>
      <c r="D29" s="14" t="s">
        <v>36</v>
      </c>
      <c r="E29" s="15" t="s">
        <v>67</v>
      </c>
      <c r="F29" s="16">
        <v>10</v>
      </c>
      <c r="G29" s="16">
        <v>10</v>
      </c>
      <c r="H29" s="16">
        <v>0</v>
      </c>
      <c r="I29" s="16">
        <v>10</v>
      </c>
      <c r="J29" s="16">
        <v>10</v>
      </c>
      <c r="K29" s="17"/>
      <c r="L29" s="18" t="s">
        <v>36</v>
      </c>
      <c r="M29" s="1"/>
    </row>
    <row r="30" spans="1:13" ht="15" customHeight="1" x14ac:dyDescent="0.25">
      <c r="A30" s="14" t="s">
        <v>68</v>
      </c>
      <c r="B30" s="14" t="s">
        <v>36</v>
      </c>
      <c r="C30" s="14" t="s">
        <v>36</v>
      </c>
      <c r="D30" s="14" t="s">
        <v>36</v>
      </c>
      <c r="E30" s="15" t="s">
        <v>39</v>
      </c>
      <c r="F30" s="16">
        <v>1040330</v>
      </c>
      <c r="G30" s="16">
        <v>1040330</v>
      </c>
      <c r="H30" s="16">
        <v>665195</v>
      </c>
      <c r="I30" s="16">
        <v>1070292</v>
      </c>
      <c r="J30" s="16">
        <v>641369</v>
      </c>
      <c r="K30" s="16">
        <f>J30-I30</f>
        <v>-428923</v>
      </c>
      <c r="L30" s="18">
        <f>(K30/I30)</f>
        <v>-0.40075325238346171</v>
      </c>
      <c r="M30" s="1"/>
    </row>
    <row r="31" spans="1:13" ht="15" customHeight="1" x14ac:dyDescent="0.25">
      <c r="A31" s="14" t="s">
        <v>36</v>
      </c>
      <c r="B31" s="14" t="s">
        <v>66</v>
      </c>
      <c r="C31" s="14" t="s">
        <v>36</v>
      </c>
      <c r="D31" s="14" t="s">
        <v>36</v>
      </c>
      <c r="E31" s="15" t="s">
        <v>69</v>
      </c>
      <c r="F31" s="16">
        <v>1040330</v>
      </c>
      <c r="G31" s="16">
        <v>1040330</v>
      </c>
      <c r="H31" s="16">
        <v>665195</v>
      </c>
      <c r="I31" s="16">
        <v>1070292</v>
      </c>
      <c r="J31" s="16">
        <v>641369</v>
      </c>
      <c r="K31" s="16">
        <f>J31-I31</f>
        <v>-428923</v>
      </c>
      <c r="L31" s="18">
        <f>(K31/I31)</f>
        <v>-0.40075325238346171</v>
      </c>
      <c r="M31" s="1"/>
    </row>
    <row r="32" spans="1:13" ht="27" customHeight="1" x14ac:dyDescent="0.25">
      <c r="A32" s="14" t="s">
        <v>36</v>
      </c>
      <c r="B32" s="14" t="s">
        <v>36</v>
      </c>
      <c r="C32" s="14" t="s">
        <v>70</v>
      </c>
      <c r="D32" s="14" t="s">
        <v>36</v>
      </c>
      <c r="E32" s="15" t="s">
        <v>71</v>
      </c>
      <c r="F32" s="16">
        <v>1040330</v>
      </c>
      <c r="G32" s="16">
        <v>1040330</v>
      </c>
      <c r="H32" s="16">
        <v>665195</v>
      </c>
      <c r="I32" s="16">
        <v>1070292</v>
      </c>
      <c r="J32" s="16">
        <v>641369</v>
      </c>
      <c r="K32" s="16">
        <f>J32-I32</f>
        <v>-428923</v>
      </c>
      <c r="L32" s="18">
        <f>(K32/I32)</f>
        <v>-0.40075325238346171</v>
      </c>
      <c r="M32" s="1"/>
    </row>
    <row r="33" spans="1:13" ht="15" customHeight="1" x14ac:dyDescent="0.25">
      <c r="A33" s="14" t="s">
        <v>72</v>
      </c>
      <c r="B33" s="14" t="s">
        <v>36</v>
      </c>
      <c r="C33" s="14" t="s">
        <v>36</v>
      </c>
      <c r="D33" s="14" t="s">
        <v>36</v>
      </c>
      <c r="E33" s="15" t="s">
        <v>73</v>
      </c>
      <c r="F33" s="16">
        <v>72201</v>
      </c>
      <c r="G33" s="16">
        <v>1018471</v>
      </c>
      <c r="H33" s="16">
        <v>83074</v>
      </c>
      <c r="I33" s="16">
        <v>74280</v>
      </c>
      <c r="J33" s="16">
        <v>74280</v>
      </c>
      <c r="K33" s="17"/>
      <c r="L33" s="18" t="s">
        <v>36</v>
      </c>
      <c r="M33" s="1"/>
    </row>
    <row r="34" spans="1:13" ht="15" customHeight="1" x14ac:dyDescent="0.25">
      <c r="A34" s="14" t="s">
        <v>36</v>
      </c>
      <c r="B34" s="14" t="s">
        <v>14</v>
      </c>
      <c r="C34" s="14" t="s">
        <v>36</v>
      </c>
      <c r="D34" s="14" t="s">
        <v>36</v>
      </c>
      <c r="E34" s="15" t="s">
        <v>74</v>
      </c>
      <c r="F34" s="16">
        <v>10</v>
      </c>
      <c r="G34" s="16">
        <v>10</v>
      </c>
      <c r="H34" s="16">
        <v>0</v>
      </c>
      <c r="I34" s="16">
        <v>10</v>
      </c>
      <c r="J34" s="16">
        <v>10</v>
      </c>
      <c r="K34" s="17"/>
      <c r="L34" s="18" t="s">
        <v>36</v>
      </c>
      <c r="M34" s="1"/>
    </row>
    <row r="35" spans="1:13" ht="15" customHeight="1" x14ac:dyDescent="0.25">
      <c r="A35" s="43" t="s">
        <v>36</v>
      </c>
      <c r="B35" s="43" t="s">
        <v>48</v>
      </c>
      <c r="C35" s="43" t="s">
        <v>36</v>
      </c>
      <c r="D35" s="43" t="s">
        <v>36</v>
      </c>
      <c r="E35" s="44" t="s">
        <v>75</v>
      </c>
      <c r="F35" s="45">
        <v>72191</v>
      </c>
      <c r="G35" s="45">
        <v>1018461</v>
      </c>
      <c r="H35" s="45">
        <v>83074</v>
      </c>
      <c r="I35" s="45">
        <v>74270</v>
      </c>
      <c r="J35" s="45">
        <v>74270</v>
      </c>
      <c r="K35" s="47"/>
      <c r="L35" s="46" t="s">
        <v>36</v>
      </c>
      <c r="M35" s="1"/>
    </row>
    <row r="36" spans="1:13" ht="27" customHeight="1" x14ac:dyDescent="0.25">
      <c r="A36" s="48" t="s">
        <v>76</v>
      </c>
      <c r="B36" s="48" t="s">
        <v>36</v>
      </c>
      <c r="C36" s="48" t="s">
        <v>36</v>
      </c>
      <c r="D36" s="48" t="s">
        <v>36</v>
      </c>
      <c r="E36" s="49" t="s">
        <v>77</v>
      </c>
      <c r="F36" s="50">
        <v>412414</v>
      </c>
      <c r="G36" s="50">
        <v>412414</v>
      </c>
      <c r="H36" s="50">
        <v>199076</v>
      </c>
      <c r="I36" s="50">
        <v>424292</v>
      </c>
      <c r="J36" s="50">
        <v>443737</v>
      </c>
      <c r="K36" s="50">
        <f>J36-I36</f>
        <v>19445</v>
      </c>
      <c r="L36" s="51">
        <f>(K36/I36)</f>
        <v>4.5829287377560736E-2</v>
      </c>
      <c r="M36" s="1"/>
    </row>
    <row r="37" spans="1:13" ht="15" customHeight="1" x14ac:dyDescent="0.25">
      <c r="A37" s="14" t="s">
        <v>36</v>
      </c>
      <c r="B37" s="14" t="s">
        <v>78</v>
      </c>
      <c r="C37" s="14" t="s">
        <v>36</v>
      </c>
      <c r="D37" s="14" t="s">
        <v>36</v>
      </c>
      <c r="E37" s="15" t="s">
        <v>79</v>
      </c>
      <c r="F37" s="16">
        <v>412414</v>
      </c>
      <c r="G37" s="16">
        <v>412414</v>
      </c>
      <c r="H37" s="16">
        <v>199076</v>
      </c>
      <c r="I37" s="16">
        <v>424292</v>
      </c>
      <c r="J37" s="16">
        <v>443737</v>
      </c>
      <c r="K37" s="16">
        <f>J37-I37</f>
        <v>19445</v>
      </c>
      <c r="L37" s="18">
        <f>(K37/I37)</f>
        <v>4.5829287377560736E-2</v>
      </c>
      <c r="M37" s="1"/>
    </row>
    <row r="38" spans="1:13" ht="15" customHeight="1" x14ac:dyDescent="0.25">
      <c r="A38" s="14" t="s">
        <v>80</v>
      </c>
      <c r="B38" s="14" t="s">
        <v>36</v>
      </c>
      <c r="C38" s="14" t="s">
        <v>36</v>
      </c>
      <c r="D38" s="14" t="s">
        <v>36</v>
      </c>
      <c r="E38" s="15" t="s">
        <v>81</v>
      </c>
      <c r="F38" s="16">
        <v>2292150</v>
      </c>
      <c r="G38" s="16">
        <v>2142150</v>
      </c>
      <c r="H38" s="16">
        <v>1187351</v>
      </c>
      <c r="I38" s="16">
        <v>2358164</v>
      </c>
      <c r="J38" s="16">
        <v>2358164</v>
      </c>
      <c r="K38" s="17"/>
      <c r="L38" s="18" t="s">
        <v>36</v>
      </c>
      <c r="M38" s="1"/>
    </row>
    <row r="39" spans="1:13" ht="15" customHeight="1" x14ac:dyDescent="0.25">
      <c r="A39" s="14" t="s">
        <v>36</v>
      </c>
      <c r="B39" s="14" t="s">
        <v>14</v>
      </c>
      <c r="C39" s="14" t="s">
        <v>36</v>
      </c>
      <c r="D39" s="14" t="s">
        <v>36</v>
      </c>
      <c r="E39" s="15" t="s">
        <v>82</v>
      </c>
      <c r="F39" s="16">
        <v>651483</v>
      </c>
      <c r="G39" s="16">
        <v>576483</v>
      </c>
      <c r="H39" s="16">
        <v>335070</v>
      </c>
      <c r="I39" s="16">
        <v>670246</v>
      </c>
      <c r="J39" s="16">
        <v>673792</v>
      </c>
      <c r="K39" s="16">
        <f>J39-I39</f>
        <v>3546</v>
      </c>
      <c r="L39" s="18">
        <f>(K39/I39)</f>
        <v>5.2905947965373908E-3</v>
      </c>
      <c r="M39" s="1"/>
    </row>
    <row r="40" spans="1:13" ht="15" customHeight="1" x14ac:dyDescent="0.25">
      <c r="A40" s="14" t="s">
        <v>36</v>
      </c>
      <c r="B40" s="14" t="s">
        <v>40</v>
      </c>
      <c r="C40" s="14" t="s">
        <v>36</v>
      </c>
      <c r="D40" s="14" t="s">
        <v>36</v>
      </c>
      <c r="E40" s="15" t="s">
        <v>83</v>
      </c>
      <c r="F40" s="16">
        <v>349511</v>
      </c>
      <c r="G40" s="16">
        <v>349511</v>
      </c>
      <c r="H40" s="16">
        <v>283875</v>
      </c>
      <c r="I40" s="16">
        <v>359577</v>
      </c>
      <c r="J40" s="16">
        <v>359577</v>
      </c>
      <c r="K40" s="17"/>
      <c r="L40" s="18" t="s">
        <v>36</v>
      </c>
      <c r="M40" s="1"/>
    </row>
    <row r="41" spans="1:13" ht="15" customHeight="1" x14ac:dyDescent="0.25">
      <c r="A41" s="14" t="s">
        <v>36</v>
      </c>
      <c r="B41" s="14" t="s">
        <v>66</v>
      </c>
      <c r="C41" s="14" t="s">
        <v>36</v>
      </c>
      <c r="D41" s="14" t="s">
        <v>36</v>
      </c>
      <c r="E41" s="15" t="s">
        <v>84</v>
      </c>
      <c r="F41" s="16">
        <v>1291156</v>
      </c>
      <c r="G41" s="16">
        <v>1216156</v>
      </c>
      <c r="H41" s="16">
        <v>568406</v>
      </c>
      <c r="I41" s="16">
        <v>1328341</v>
      </c>
      <c r="J41" s="16">
        <v>1324795</v>
      </c>
      <c r="K41" s="16">
        <f>J41-I41</f>
        <v>-3546</v>
      </c>
      <c r="L41" s="18">
        <f>(K41/I41)</f>
        <v>-2.6694952576183373E-3</v>
      </c>
      <c r="M41" s="1"/>
    </row>
    <row r="42" spans="1:13" ht="15" customHeight="1" x14ac:dyDescent="0.25">
      <c r="A42" s="14" t="s">
        <v>85</v>
      </c>
      <c r="B42" s="14" t="s">
        <v>36</v>
      </c>
      <c r="C42" s="14" t="s">
        <v>36</v>
      </c>
      <c r="D42" s="14" t="s">
        <v>36</v>
      </c>
      <c r="E42" s="15" t="s">
        <v>86</v>
      </c>
      <c r="F42" s="16">
        <v>105957369</v>
      </c>
      <c r="G42" s="16">
        <v>105957369</v>
      </c>
      <c r="H42" s="16">
        <v>67775368</v>
      </c>
      <c r="I42" s="16">
        <v>109008942</v>
      </c>
      <c r="J42" s="16">
        <v>105256841</v>
      </c>
      <c r="K42" s="16">
        <f>J42-I42</f>
        <v>-3752101</v>
      </c>
      <c r="L42" s="18">
        <f>(K42/I42)</f>
        <v>-3.4420121241062959E-2</v>
      </c>
      <c r="M42" s="1"/>
    </row>
    <row r="43" spans="1:13" ht="15" customHeight="1" x14ac:dyDescent="0.25">
      <c r="A43" s="14" t="s">
        <v>36</v>
      </c>
      <c r="B43" s="14" t="s">
        <v>40</v>
      </c>
      <c r="C43" s="14" t="s">
        <v>36</v>
      </c>
      <c r="D43" s="14" t="s">
        <v>36</v>
      </c>
      <c r="E43" s="15" t="s">
        <v>87</v>
      </c>
      <c r="F43" s="16">
        <v>105957369</v>
      </c>
      <c r="G43" s="16">
        <v>105957369</v>
      </c>
      <c r="H43" s="16">
        <v>67775368</v>
      </c>
      <c r="I43" s="16">
        <v>109008942</v>
      </c>
      <c r="J43" s="16">
        <v>105256841</v>
      </c>
      <c r="K43" s="16">
        <f>J43-I43</f>
        <v>-3752101</v>
      </c>
      <c r="L43" s="18">
        <f>(K43/I43)</f>
        <v>-3.4420121241062959E-2</v>
      </c>
      <c r="M43" s="1"/>
    </row>
    <row r="44" spans="1:13" ht="27" customHeight="1" x14ac:dyDescent="0.25">
      <c r="A44" s="14" t="s">
        <v>36</v>
      </c>
      <c r="B44" s="14" t="s">
        <v>36</v>
      </c>
      <c r="C44" s="14" t="s">
        <v>88</v>
      </c>
      <c r="D44" s="14" t="s">
        <v>36</v>
      </c>
      <c r="E44" s="15" t="s">
        <v>89</v>
      </c>
      <c r="F44" s="16">
        <v>1898184</v>
      </c>
      <c r="G44" s="16">
        <v>1898184</v>
      </c>
      <c r="H44" s="16">
        <v>1898184</v>
      </c>
      <c r="I44" s="16">
        <v>1952852</v>
      </c>
      <c r="J44" s="16">
        <v>1472849</v>
      </c>
      <c r="K44" s="16">
        <f>J44-I44</f>
        <v>-480003</v>
      </c>
      <c r="L44" s="18">
        <f>(K44/I44)</f>
        <v>-0.24579589236665145</v>
      </c>
      <c r="M44" s="1"/>
    </row>
    <row r="45" spans="1:13" ht="27" customHeight="1" x14ac:dyDescent="0.25">
      <c r="A45" s="14" t="s">
        <v>36</v>
      </c>
      <c r="B45" s="14" t="s">
        <v>36</v>
      </c>
      <c r="C45" s="14" t="s">
        <v>90</v>
      </c>
      <c r="D45" s="14" t="s">
        <v>36</v>
      </c>
      <c r="E45" s="15" t="s">
        <v>91</v>
      </c>
      <c r="F45" s="16">
        <v>104059185</v>
      </c>
      <c r="G45" s="16">
        <v>104059185</v>
      </c>
      <c r="H45" s="16">
        <v>65877184</v>
      </c>
      <c r="I45" s="16">
        <v>107056090</v>
      </c>
      <c r="J45" s="16">
        <v>103783992</v>
      </c>
      <c r="K45" s="16">
        <f>J45-I45</f>
        <v>-3272098</v>
      </c>
      <c r="L45" s="18">
        <f>(K45/I45)</f>
        <v>-3.0564333145363332E-2</v>
      </c>
      <c r="M45" s="1"/>
    </row>
    <row r="46" spans="1:13" ht="15" customHeight="1" x14ac:dyDescent="0.25">
      <c r="A46" s="14" t="s">
        <v>92</v>
      </c>
      <c r="B46" s="14" t="s">
        <v>36</v>
      </c>
      <c r="C46" s="14" t="s">
        <v>36</v>
      </c>
      <c r="D46" s="14" t="s">
        <v>36</v>
      </c>
      <c r="E46" s="15" t="s">
        <v>93</v>
      </c>
      <c r="F46" s="16">
        <v>10</v>
      </c>
      <c r="G46" s="16">
        <v>1302759</v>
      </c>
      <c r="H46" s="16">
        <v>1302759</v>
      </c>
      <c r="I46" s="16">
        <v>10</v>
      </c>
      <c r="J46" s="16">
        <v>10</v>
      </c>
      <c r="K46" s="17"/>
      <c r="L46" s="18" t="s">
        <v>36</v>
      </c>
      <c r="M46" s="1"/>
    </row>
    <row r="47" spans="1:13" ht="15" customHeight="1" x14ac:dyDescent="0.25">
      <c r="A47" s="14" t="s">
        <v>36</v>
      </c>
      <c r="B47" s="14" t="s">
        <v>78</v>
      </c>
      <c r="C47" s="14" t="s">
        <v>36</v>
      </c>
      <c r="D47" s="14" t="s">
        <v>36</v>
      </c>
      <c r="E47" s="15" t="s">
        <v>94</v>
      </c>
      <c r="F47" s="16">
        <v>10</v>
      </c>
      <c r="G47" s="16">
        <v>1302759</v>
      </c>
      <c r="H47" s="16">
        <v>1302759</v>
      </c>
      <c r="I47" s="16">
        <v>10</v>
      </c>
      <c r="J47" s="16">
        <v>10</v>
      </c>
      <c r="K47" s="17"/>
      <c r="L47" s="18" t="s">
        <v>36</v>
      </c>
      <c r="M47" s="1"/>
    </row>
    <row r="48" spans="1:13" ht="15" customHeight="1" x14ac:dyDescent="0.25">
      <c r="A48" s="43" t="s">
        <v>95</v>
      </c>
      <c r="B48" s="43" t="s">
        <v>36</v>
      </c>
      <c r="C48" s="43" t="s">
        <v>36</v>
      </c>
      <c r="D48" s="43" t="s">
        <v>36</v>
      </c>
      <c r="E48" s="44" t="s">
        <v>96</v>
      </c>
      <c r="F48" s="45">
        <v>0</v>
      </c>
      <c r="G48" s="45">
        <v>0</v>
      </c>
      <c r="H48" s="45">
        <v>0</v>
      </c>
      <c r="I48" s="45">
        <v>0</v>
      </c>
      <c r="J48" s="45">
        <v>10</v>
      </c>
      <c r="K48" s="45">
        <f>J48-I48</f>
        <v>10</v>
      </c>
      <c r="L48" s="46" t="s">
        <v>36</v>
      </c>
      <c r="M48" s="1"/>
    </row>
    <row r="49" spans="1:1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5" customHeight="1" x14ac:dyDescent="0.25">
      <c r="A50" s="39" t="s">
        <v>97</v>
      </c>
      <c r="B50" s="40"/>
      <c r="C50" s="40"/>
      <c r="D50" s="40"/>
      <c r="E50" s="40"/>
      <c r="F50" s="19">
        <v>120668846</v>
      </c>
      <c r="G50" s="19">
        <v>120096561</v>
      </c>
      <c r="H50" s="19">
        <v>76762992</v>
      </c>
      <c r="I50" s="19">
        <v>124144112</v>
      </c>
      <c r="J50" s="19">
        <v>119841462</v>
      </c>
      <c r="K50" s="19">
        <v>-4302650</v>
      </c>
      <c r="L50" s="20">
        <v>-3.4658510425367578E-2</v>
      </c>
      <c r="M50" s="1"/>
    </row>
    <row r="51" spans="1:13" ht="15" customHeight="1" x14ac:dyDescent="0.25">
      <c r="A51" s="41" t="s">
        <v>98</v>
      </c>
      <c r="B51" s="42"/>
      <c r="C51" s="42"/>
      <c r="D51" s="42"/>
      <c r="E51" s="42"/>
      <c r="F51" s="42"/>
      <c r="G51" s="42"/>
      <c r="H51" s="42"/>
      <c r="I51" s="42"/>
      <c r="J51" s="42"/>
      <c r="K51" s="1"/>
      <c r="L51" s="1"/>
      <c r="M51" s="1"/>
    </row>
    <row r="52" spans="1:13" ht="5.099999999999999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</sheetData>
  <mergeCells count="18">
    <mergeCell ref="K10:K11"/>
    <mergeCell ref="L10:L11"/>
    <mergeCell ref="A50:E50"/>
    <mergeCell ref="A51:J51"/>
    <mergeCell ref="A1:L1"/>
    <mergeCell ref="A2:L2"/>
    <mergeCell ref="A3:L3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5:B5"/>
    <mergeCell ref="C5:G5"/>
  </mergeCells>
  <printOptions horizontalCentered="1"/>
  <pageMargins left="0.78740157480314965" right="0" top="0.39370078740157483" bottom="0" header="0" footer="0"/>
  <pageSetup scale="80" orientation="landscape" r:id="rId1"/>
  <rowBreaks count="1" manualBreakCount="1">
    <brk id="3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2026-09-29T19:48:00Z</dcterms:modified>
</cp:coreProperties>
</file>