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5DDF8A29-1092-471C-BAF8-9FA62AC011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analitico'!$A$1:$L$36</definedName>
    <definedName name="JR_PAGE_ANCHOR_0_1">'cuadro Comparativo analitico'!$A$1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9" i="1" l="1"/>
  <c r="L29" i="1" s="1"/>
  <c r="K28" i="1"/>
  <c r="L28" i="1" s="1"/>
  <c r="K32" i="1"/>
  <c r="K27" i="1"/>
  <c r="L27" i="1" s="1"/>
  <c r="K25" i="1"/>
  <c r="L25" i="1" s="1"/>
  <c r="K24" i="1"/>
  <c r="L24" i="1" s="1"/>
  <c r="K23" i="1"/>
  <c r="L23" i="1" s="1"/>
  <c r="K21" i="1"/>
  <c r="K20" i="1"/>
  <c r="K19" i="1"/>
  <c r="L19" i="1" s="1"/>
  <c r="K18" i="1"/>
  <c r="L18" i="1" s="1"/>
  <c r="K15" i="1"/>
  <c r="K14" i="1"/>
  <c r="L14" i="1" s="1"/>
  <c r="K12" i="1"/>
  <c r="L12" i="1" s="1"/>
</calcChain>
</file>

<file path=xl/sharedStrings.xml><?xml version="1.0" encoding="utf-8"?>
<sst xmlns="http://schemas.openxmlformats.org/spreadsheetml/2006/main" count="153" uniqueCount="78">
  <si>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</si>
  <si>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</si>
  <si>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</si>
  <si>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</si>
  <si>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</si>
  <si>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AGRICULTURA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</si>
  <si>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</si>
  <si>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13</t>
    </r>
  </si>
  <si>
    <r>
      <rPr>
        <sz val="10"/>
        <rFont val="Times New Roman"/>
      </rPr>
      <t>Capítulo:</t>
    </r>
  </si>
  <si>
    <r>
      <rPr>
        <sz val="10"/>
        <rFont val="Times New Roman"/>
      </rPr>
      <t>CORPORACIÓN NACIONAL FORESTAL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</si>
  <si>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</si>
  <si>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05</t>
    </r>
  </si>
  <si>
    <r>
      <rPr>
        <sz val="10"/>
        <rFont val="Times New Roman"/>
      </rPr>
      <t>Programa:</t>
    </r>
  </si>
  <si>
    <r>
      <rPr>
        <sz val="10"/>
        <rFont val="Times New Roman"/>
      </rPr>
      <t>ÁREAS SILVESTRES PROTEGIDAS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</si>
  <si>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</si>
  <si>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04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</si>
  <si>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</si>
  <si>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</si>
  <si>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</si>
  <si>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</si>
  <si>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SubA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</si>
  <si>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</si>
  <si>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</si>
  <si>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</si>
  <si>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</si>
  <si>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</si>
  <si>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</si>
  <si>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</si>
  <si>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</si>
  <si>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</si>
  <si>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</si>
  <si>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</si>
  <si>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</si>
  <si>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</si>
  <si>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</si>
  <si>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</si>
  <si>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</si>
  <si>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</si>
  <si>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</si>
  <si>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07</t>
    </r>
  </si>
  <si>
    <r>
      <rPr>
        <sz val="10"/>
        <rFont val="Times New Roman"/>
      </rPr>
      <t>INGRESOS DE OPERACIÓN</t>
    </r>
  </si>
  <si>
    <r>
      <rPr>
        <sz val="10"/>
        <rFont val="Times New Roman"/>
      </rPr>
      <t>08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</si>
  <si>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</si>
  <si>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01</t>
    </r>
  </si>
  <si>
    <r>
      <rPr>
        <sz val="10"/>
        <rFont val="Times New Roman"/>
      </rPr>
      <t>Recuperaciones y Reembolsos por Licencias Médicas</t>
    </r>
  </si>
  <si>
    <r>
      <rPr>
        <sz val="10"/>
        <rFont val="Times New Roman"/>
      </rPr>
      <t>02</t>
    </r>
  </si>
  <si>
    <r>
      <rPr>
        <sz val="10"/>
        <rFont val="Times New Roman"/>
      </rPr>
      <t>Multas y Sanciones Pecuniarias</t>
    </r>
  </si>
  <si>
    <r>
      <rPr>
        <sz val="10"/>
        <rFont val="Times New Roman"/>
      </rPr>
      <t>99</t>
    </r>
  </si>
  <si>
    <r>
      <rPr>
        <sz val="10"/>
        <rFont val="Times New Roman"/>
      </rPr>
      <t>Otros</t>
    </r>
  </si>
  <si>
    <r>
      <rPr>
        <sz val="10"/>
        <rFont val="Times New Roman"/>
      </rPr>
      <t>09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</si>
  <si>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</si>
  <si>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</si>
  <si>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sz val="10"/>
        <rFont val="Times New Roman"/>
      </rPr>
      <t>12</t>
    </r>
  </si>
  <si>
    <r>
      <rPr>
        <sz val="10"/>
        <rFont val="Times New Roman"/>
      </rPr>
      <t>RECUPERACIÓN DE PRÉSTAMOS</t>
    </r>
  </si>
  <si>
    <r>
      <rPr>
        <sz val="10"/>
        <rFont val="Times New Roman"/>
      </rPr>
      <t>10</t>
    </r>
  </si>
  <si>
    <r>
      <rPr>
        <sz val="10"/>
        <rFont val="Times New Roman"/>
      </rPr>
      <t>Ingresos por Percibir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</si>
  <si>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</si>
  <si>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</si>
  <si>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</si>
  <si>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21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</si>
  <si>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</si>
  <si>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</si>
  <si>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</si>
  <si>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23</t>
    </r>
  </si>
  <si>
    <r>
      <rPr>
        <sz val="10"/>
        <rFont val="Times New Roman"/>
      </rPr>
      <t>PRESTACIONES DE SEGURIDAD SOCIAL</t>
    </r>
  </si>
  <si>
    <r>
      <rPr>
        <sz val="10"/>
        <rFont val="Times New Roman"/>
      </rPr>
      <t>24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</si>
  <si>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</si>
  <si>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</si>
  <si>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</si>
  <si>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</si>
  <si>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</si>
  <si>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</si>
  <si>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</si>
  <si>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</si>
  <si>
    <t>01</t>
  </si>
  <si>
    <t>411</t>
  </si>
  <si>
    <t>Al Sector Privado</t>
  </si>
  <si>
    <t>Jardín Botánico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</si>
</sst>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</fonts>
  <fills count="4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3" borderId="0" xfId="0" applyFill="1" applyAlignment="1" applyProtection="1">
      <alignment wrapText="1"/>
      <protection locked="0"/>
    </xf>
    <xf numFmtId="0" fontId="3" fillId="5" borderId="1" xfId="0" applyFont="1" applyFill="1" applyBorder="1" applyAlignment="1">
      <alignment horizontal="left" vertical="center" wrapText="1"/>
    </xf>
    <xf numFmtId="0" fontId="3" fillId="18" borderId="1" xfId="0" applyFont="1" applyFill="1" applyBorder="1" applyAlignment="1">
      <alignment horizontal="center" vertical="top" wrapText="1"/>
    </xf>
    <xf numFmtId="0" fontId="2" fillId="20" borderId="9" xfId="0" applyFont="1" applyFill="1" applyBorder="1" applyAlignment="1">
      <alignment horizontal="center" vertical="center" wrapText="1"/>
    </xf>
    <xf numFmtId="0" fontId="2" fillId="21" borderId="9" xfId="0" applyFont="1" applyFill="1" applyBorder="1" applyAlignment="1">
      <alignment horizontal="center" vertical="center" wrapText="1"/>
    </xf>
    <xf numFmtId="0" fontId="2" fillId="23" borderId="10" xfId="0" applyFont="1" applyFill="1" applyBorder="1" applyAlignment="1">
      <alignment horizontal="center" vertical="top" wrapText="1"/>
    </xf>
    <xf numFmtId="0" fontId="2" fillId="24" borderId="10" xfId="0" applyFont="1" applyFill="1" applyBorder="1" applyAlignment="1">
      <alignment horizontal="center" vertical="top" wrapText="1"/>
    </xf>
    <xf numFmtId="0" fontId="2" fillId="25" borderId="11" xfId="0" applyFont="1" applyFill="1" applyBorder="1" applyAlignment="1">
      <alignment horizontal="center" vertical="center" wrapText="1"/>
    </xf>
    <xf numFmtId="0" fontId="2" fillId="26" borderId="11" xfId="0" applyFont="1" applyFill="1" applyBorder="1" applyAlignment="1">
      <alignment horizontal="center" vertical="center" wrapText="1"/>
    </xf>
    <xf numFmtId="0" fontId="3" fillId="28" borderId="8" xfId="0" applyFont="1" applyFill="1" applyBorder="1" applyAlignment="1">
      <alignment horizontal="center" vertical="top" wrapText="1"/>
    </xf>
    <xf numFmtId="0" fontId="2" fillId="29" borderId="8" xfId="0" applyFont="1" applyFill="1" applyBorder="1" applyAlignment="1">
      <alignment horizontal="left" vertical="top" wrapText="1"/>
    </xf>
    <xf numFmtId="3" fontId="2" fillId="30" borderId="8" xfId="0" applyNumberFormat="1" applyFont="1" applyFill="1" applyBorder="1" applyAlignment="1">
      <alignment horizontal="right" vertical="top" wrapText="1"/>
    </xf>
    <xf numFmtId="164" fontId="2" fillId="31" borderId="8" xfId="0" applyNumberFormat="1" applyFont="1" applyFill="1" applyBorder="1" applyAlignment="1">
      <alignment horizontal="right" vertical="top" wrapText="1"/>
    </xf>
    <xf numFmtId="0" fontId="3" fillId="32" borderId="12" xfId="0" applyFont="1" applyFill="1" applyBorder="1" applyAlignment="1">
      <alignment horizontal="center" vertical="top" wrapText="1"/>
    </xf>
    <xf numFmtId="0" fontId="3" fillId="33" borderId="12" xfId="0" applyFont="1" applyFill="1" applyBorder="1" applyAlignment="1">
      <alignment horizontal="left" vertical="top" wrapText="1"/>
    </xf>
    <xf numFmtId="3" fontId="3" fillId="34" borderId="12" xfId="0" applyNumberFormat="1" applyFont="1" applyFill="1" applyBorder="1" applyAlignment="1">
      <alignment horizontal="right" vertical="top" wrapText="1"/>
    </xf>
    <xf numFmtId="0" fontId="0" fillId="35" borderId="12" xfId="0" applyFill="1" applyBorder="1" applyAlignment="1" applyProtection="1">
      <alignment wrapText="1"/>
      <protection locked="0"/>
    </xf>
    <xf numFmtId="164" fontId="3" fillId="36" borderId="12" xfId="0" applyNumberFormat="1" applyFont="1" applyFill="1" applyBorder="1" applyAlignment="1">
      <alignment horizontal="right" vertical="top" wrapText="1"/>
    </xf>
    <xf numFmtId="3" fontId="2" fillId="39" borderId="9" xfId="0" applyNumberFormat="1" applyFont="1" applyFill="1" applyBorder="1" applyAlignment="1">
      <alignment horizontal="right" vertical="center" wrapText="1"/>
    </xf>
    <xf numFmtId="164" fontId="2" fillId="40" borderId="9" xfId="0" applyNumberFormat="1" applyFont="1" applyFill="1" applyBorder="1" applyAlignment="1">
      <alignment horizontal="right" vertical="center" wrapText="1"/>
    </xf>
    <xf numFmtId="49" fontId="3" fillId="32" borderId="12" xfId="0" applyNumberFormat="1" applyFont="1" applyFill="1" applyBorder="1" applyAlignment="1">
      <alignment horizontal="center" vertical="top" wrapText="1"/>
    </xf>
    <xf numFmtId="0" fontId="3" fillId="32" borderId="13" xfId="0" applyFont="1" applyFill="1" applyBorder="1" applyAlignment="1">
      <alignment horizontal="center" vertical="top" wrapText="1"/>
    </xf>
    <xf numFmtId="0" fontId="3" fillId="33" borderId="13" xfId="0" applyFont="1" applyFill="1" applyBorder="1" applyAlignment="1">
      <alignment horizontal="left" vertical="top" wrapText="1"/>
    </xf>
    <xf numFmtId="3" fontId="3" fillId="34" borderId="13" xfId="0" applyNumberFormat="1" applyFont="1" applyFill="1" applyBorder="1" applyAlignment="1">
      <alignment horizontal="right" vertical="top" wrapText="1"/>
    </xf>
    <xf numFmtId="164" fontId="3" fillId="36" borderId="13" xfId="0" applyNumberFormat="1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top" wrapText="1"/>
    </xf>
    <xf numFmtId="0" fontId="3" fillId="6" borderId="2" xfId="0" applyFont="1" applyFill="1" applyBorder="1" applyAlignment="1">
      <alignment horizontal="left" vertical="top" wrapText="1"/>
    </xf>
    <xf numFmtId="0" fontId="3" fillId="7" borderId="2" xfId="0" applyFont="1" applyFill="1" applyBorder="1" applyAlignment="1" applyProtection="1">
      <alignment horizontal="left" vertical="top" wrapText="1"/>
      <protection locked="0"/>
    </xf>
    <xf numFmtId="0" fontId="3" fillId="8" borderId="3" xfId="0" applyFont="1" applyFill="1" applyBorder="1" applyAlignment="1">
      <alignment horizontal="left" vertical="top" wrapText="1"/>
    </xf>
    <xf numFmtId="0" fontId="3" fillId="9" borderId="3" xfId="0" applyFont="1" applyFill="1" applyBorder="1" applyAlignment="1" applyProtection="1">
      <alignment horizontal="left" vertical="top" wrapText="1"/>
      <protection locked="0"/>
    </xf>
    <xf numFmtId="0" fontId="2" fillId="25" borderId="11" xfId="0" applyFont="1" applyFill="1" applyBorder="1" applyAlignment="1">
      <alignment horizontal="center" vertical="center" wrapText="1"/>
    </xf>
    <xf numFmtId="0" fontId="2" fillId="27" borderId="11" xfId="0" applyFont="1" applyFill="1" applyBorder="1" applyAlignment="1" applyProtection="1">
      <alignment horizontal="center" vertical="center" wrapText="1"/>
      <protection locked="0"/>
    </xf>
    <xf numFmtId="0" fontId="2" fillId="37" borderId="9" xfId="0" applyFont="1" applyFill="1" applyBorder="1" applyAlignment="1">
      <alignment horizontal="left" vertical="top" wrapText="1"/>
    </xf>
    <xf numFmtId="0" fontId="2" fillId="38" borderId="9" xfId="0" applyFont="1" applyFill="1" applyBorder="1" applyAlignment="1" applyProtection="1">
      <alignment horizontal="left" vertical="top" wrapText="1"/>
      <protection locked="0"/>
    </xf>
    <xf numFmtId="0" fontId="4" fillId="41" borderId="1" xfId="0" applyFont="1" applyFill="1" applyBorder="1" applyAlignment="1">
      <alignment horizontal="left" wrapText="1"/>
    </xf>
    <xf numFmtId="0" fontId="4" fillId="42" borderId="1" xfId="0" applyFont="1" applyFill="1" applyBorder="1" applyAlignment="1" applyProtection="1">
      <alignment horizontal="left" wrapText="1"/>
      <protection locked="0"/>
    </xf>
    <xf numFmtId="0" fontId="3" fillId="10" borderId="4" xfId="0" applyFont="1" applyFill="1" applyBorder="1" applyAlignment="1">
      <alignment horizontal="left" vertical="top" wrapText="1"/>
    </xf>
    <xf numFmtId="0" fontId="3" fillId="11" borderId="4" xfId="0" applyFont="1" applyFill="1" applyBorder="1" applyAlignment="1" applyProtection="1">
      <alignment horizontal="left" vertical="top" wrapText="1"/>
      <protection locked="0"/>
    </xf>
    <xf numFmtId="0" fontId="3" fillId="12" borderId="5" xfId="0" applyFont="1" applyFill="1" applyBorder="1" applyAlignment="1">
      <alignment horizontal="left" vertical="top" wrapText="1"/>
    </xf>
    <xf numFmtId="0" fontId="3" fillId="13" borderId="5" xfId="0" applyFont="1" applyFill="1" applyBorder="1" applyAlignment="1" applyProtection="1">
      <alignment horizontal="left" vertical="top" wrapText="1"/>
      <protection locked="0"/>
    </xf>
    <xf numFmtId="0" fontId="3" fillId="14" borderId="6" xfId="0" applyFont="1" applyFill="1" applyBorder="1" applyAlignment="1">
      <alignment horizontal="left" vertical="top" wrapText="1"/>
    </xf>
    <xf numFmtId="0" fontId="3" fillId="15" borderId="6" xfId="0" applyFont="1" applyFill="1" applyBorder="1" applyAlignment="1" applyProtection="1">
      <alignment horizontal="left" vertical="top" wrapText="1"/>
      <protection locked="0"/>
    </xf>
    <xf numFmtId="0" fontId="3" fillId="16" borderId="7" xfId="0" applyFont="1" applyFill="1" applyBorder="1" applyAlignment="1">
      <alignment horizontal="left" vertical="top" wrapText="1"/>
    </xf>
    <xf numFmtId="0" fontId="3" fillId="17" borderId="7" xfId="0" applyFont="1" applyFill="1" applyBorder="1" applyAlignment="1" applyProtection="1">
      <alignment horizontal="left" vertical="top" wrapText="1"/>
      <protection locked="0"/>
    </xf>
    <xf numFmtId="0" fontId="2" fillId="19" borderId="8" xfId="0" applyFont="1" applyFill="1" applyBorder="1" applyAlignment="1">
      <alignment horizontal="center" vertical="center" wrapText="1"/>
    </xf>
    <xf numFmtId="0" fontId="2" fillId="22" borderId="8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M36"/>
  <sheetViews>
    <sheetView tabSelected="1" zoomScaleNormal="100" workbookViewId="0">
      <selection activeCell="P10" sqref="P10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5.140625" customWidth="1"/>
    <col min="5" max="5" width="35.140625" customWidth="1"/>
    <col min="6" max="12" width="15" customWidth="1"/>
    <col min="13" max="13" width="5.42578125" customWidth="1"/>
  </cols>
  <sheetData>
    <row r="1" spans="1:13" ht="17.100000000000001" customHeight="1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1"/>
    </row>
    <row r="2" spans="1:13" ht="17.100000000000001" customHeight="1" x14ac:dyDescent="0.25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1"/>
    </row>
    <row r="3" spans="1:13" ht="15" customHeight="1" x14ac:dyDescent="0.25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1"/>
    </row>
    <row r="4" spans="1:13" ht="1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3" ht="15" customHeight="1" x14ac:dyDescent="0.25">
      <c r="A5" s="28" t="s">
        <v>4</v>
      </c>
      <c r="B5" s="29"/>
      <c r="C5" s="30" t="s">
        <v>5</v>
      </c>
      <c r="D5" s="31"/>
      <c r="E5" s="31"/>
      <c r="F5" s="31"/>
      <c r="G5" s="31"/>
      <c r="H5" s="1"/>
      <c r="I5" s="2" t="s">
        <v>6</v>
      </c>
      <c r="J5" s="2" t="s">
        <v>7</v>
      </c>
      <c r="K5" s="1"/>
      <c r="L5" s="1"/>
      <c r="M5" s="1"/>
    </row>
    <row r="6" spans="1:13" ht="15" customHeight="1" x14ac:dyDescent="0.25">
      <c r="A6" s="38" t="s">
        <v>8</v>
      </c>
      <c r="B6" s="39"/>
      <c r="C6" s="40" t="s">
        <v>9</v>
      </c>
      <c r="D6" s="41"/>
      <c r="E6" s="41"/>
      <c r="F6" s="41"/>
      <c r="G6" s="41"/>
      <c r="H6" s="1"/>
      <c r="I6" s="2" t="s">
        <v>10</v>
      </c>
      <c r="J6" s="2" t="s">
        <v>11</v>
      </c>
      <c r="K6" s="1"/>
      <c r="L6" s="1"/>
      <c r="M6" s="1"/>
    </row>
    <row r="7" spans="1:13" ht="15" customHeight="1" x14ac:dyDescent="0.25">
      <c r="A7" s="42" t="s">
        <v>12</v>
      </c>
      <c r="B7" s="43"/>
      <c r="C7" s="44" t="s">
        <v>13</v>
      </c>
      <c r="D7" s="45"/>
      <c r="E7" s="45"/>
      <c r="F7" s="45"/>
      <c r="G7" s="45"/>
      <c r="H7" s="1"/>
      <c r="I7" s="2" t="s">
        <v>14</v>
      </c>
      <c r="J7" s="2" t="s">
        <v>15</v>
      </c>
      <c r="K7" s="1"/>
      <c r="L7" s="1"/>
      <c r="M7" s="1"/>
    </row>
    <row r="8" spans="1:13" ht="15" customHeight="1" x14ac:dyDescent="0.25">
      <c r="A8" s="1"/>
      <c r="B8" s="1"/>
      <c r="C8" s="1"/>
      <c r="D8" s="1"/>
      <c r="E8" s="1"/>
      <c r="F8" s="1"/>
      <c r="G8" s="1"/>
      <c r="H8" s="3" t="s">
        <v>16</v>
      </c>
      <c r="I8" s="1"/>
      <c r="J8" s="1"/>
      <c r="K8" s="1"/>
      <c r="L8" s="1"/>
      <c r="M8" s="1"/>
    </row>
    <row r="9" spans="1:13" ht="15" customHeight="1" x14ac:dyDescent="0.25">
      <c r="A9" s="46" t="s">
        <v>17</v>
      </c>
      <c r="B9" s="46" t="s">
        <v>18</v>
      </c>
      <c r="C9" s="46" t="s">
        <v>19</v>
      </c>
      <c r="D9" s="46" t="s">
        <v>20</v>
      </c>
      <c r="E9" s="46" t="s">
        <v>21</v>
      </c>
      <c r="F9" s="4" t="s">
        <v>22</v>
      </c>
      <c r="G9" s="5" t="s">
        <v>23</v>
      </c>
      <c r="H9" s="5" t="s">
        <v>24</v>
      </c>
      <c r="I9" s="5" t="s">
        <v>25</v>
      </c>
      <c r="J9" s="5" t="s">
        <v>26</v>
      </c>
      <c r="K9" s="5" t="s">
        <v>27</v>
      </c>
      <c r="L9" s="5" t="s">
        <v>28</v>
      </c>
      <c r="M9" s="1"/>
    </row>
    <row r="10" spans="1:13" ht="80.099999999999994" customHeight="1" x14ac:dyDescent="0.25">
      <c r="A10" s="47"/>
      <c r="B10" s="47"/>
      <c r="C10" s="47"/>
      <c r="D10" s="47"/>
      <c r="E10" s="47"/>
      <c r="F10" s="6" t="s">
        <v>29</v>
      </c>
      <c r="G10" s="7" t="s">
        <v>30</v>
      </c>
      <c r="H10" s="7" t="s">
        <v>31</v>
      </c>
      <c r="I10" s="7" t="s">
        <v>29</v>
      </c>
      <c r="J10" s="7" t="s">
        <v>32</v>
      </c>
      <c r="K10" s="32" t="s">
        <v>33</v>
      </c>
      <c r="L10" s="32" t="s">
        <v>34</v>
      </c>
      <c r="M10" s="1"/>
    </row>
    <row r="11" spans="1:13" ht="30" customHeight="1" x14ac:dyDescent="0.25">
      <c r="A11" s="47"/>
      <c r="B11" s="47"/>
      <c r="C11" s="47"/>
      <c r="D11" s="47"/>
      <c r="E11" s="47"/>
      <c r="F11" s="9" t="s">
        <v>35</v>
      </c>
      <c r="G11" s="8" t="s">
        <v>35</v>
      </c>
      <c r="H11" s="8" t="s">
        <v>35</v>
      </c>
      <c r="I11" s="8" t="s">
        <v>36</v>
      </c>
      <c r="J11" s="8" t="s">
        <v>36</v>
      </c>
      <c r="K11" s="33"/>
      <c r="L11" s="33"/>
      <c r="M11" s="1"/>
    </row>
    <row r="12" spans="1:13" ht="15" customHeight="1" x14ac:dyDescent="0.25">
      <c r="A12" s="10" t="s">
        <v>37</v>
      </c>
      <c r="B12" s="10" t="s">
        <v>37</v>
      </c>
      <c r="C12" s="10" t="s">
        <v>37</v>
      </c>
      <c r="D12" s="10" t="s">
        <v>37</v>
      </c>
      <c r="E12" s="11" t="s">
        <v>38</v>
      </c>
      <c r="F12" s="12">
        <v>23535052</v>
      </c>
      <c r="G12" s="12">
        <v>24230947</v>
      </c>
      <c r="H12" s="12">
        <v>12714521</v>
      </c>
      <c r="I12" s="12">
        <v>24212862</v>
      </c>
      <c r="J12" s="12">
        <v>24311420</v>
      </c>
      <c r="K12" s="12">
        <f>J12-I12</f>
        <v>98558</v>
      </c>
      <c r="L12" s="13">
        <f>(K12/I12)</f>
        <v>4.0704812177924281E-3</v>
      </c>
      <c r="M12" s="1"/>
    </row>
    <row r="13" spans="1:13" ht="15" customHeight="1" x14ac:dyDescent="0.25">
      <c r="A13" s="14" t="s">
        <v>39</v>
      </c>
      <c r="B13" s="14" t="s">
        <v>37</v>
      </c>
      <c r="C13" s="14" t="s">
        <v>37</v>
      </c>
      <c r="D13" s="14" t="s">
        <v>37</v>
      </c>
      <c r="E13" s="15" t="s">
        <v>40</v>
      </c>
      <c r="F13" s="16">
        <v>12676681</v>
      </c>
      <c r="G13" s="16">
        <v>12676681</v>
      </c>
      <c r="H13" s="16">
        <v>11273364</v>
      </c>
      <c r="I13" s="16">
        <v>13041769</v>
      </c>
      <c r="J13" s="16">
        <v>13041769</v>
      </c>
      <c r="K13" s="17"/>
      <c r="L13" s="18" t="s">
        <v>37</v>
      </c>
      <c r="M13" s="1"/>
    </row>
    <row r="14" spans="1:13" ht="15" customHeight="1" x14ac:dyDescent="0.25">
      <c r="A14" s="14" t="s">
        <v>41</v>
      </c>
      <c r="B14" s="14" t="s">
        <v>37</v>
      </c>
      <c r="C14" s="14" t="s">
        <v>37</v>
      </c>
      <c r="D14" s="14" t="s">
        <v>37</v>
      </c>
      <c r="E14" s="15" t="s">
        <v>42</v>
      </c>
      <c r="F14" s="16">
        <v>20</v>
      </c>
      <c r="G14" s="16">
        <v>20</v>
      </c>
      <c r="H14" s="16">
        <v>46409</v>
      </c>
      <c r="I14" s="16">
        <v>20</v>
      </c>
      <c r="J14" s="16">
        <v>30</v>
      </c>
      <c r="K14" s="16">
        <f>J14-I14</f>
        <v>10</v>
      </c>
      <c r="L14" s="18">
        <f>(K14/I14)</f>
        <v>0.5</v>
      </c>
      <c r="M14" s="1"/>
    </row>
    <row r="15" spans="1:13" ht="27" customHeight="1" x14ac:dyDescent="0.25">
      <c r="A15" s="14" t="s">
        <v>37</v>
      </c>
      <c r="B15" s="14" t="s">
        <v>43</v>
      </c>
      <c r="C15" s="14" t="s">
        <v>37</v>
      </c>
      <c r="D15" s="14" t="s">
        <v>37</v>
      </c>
      <c r="E15" s="15" t="s">
        <v>44</v>
      </c>
      <c r="F15" s="16">
        <v>0</v>
      </c>
      <c r="G15" s="16">
        <v>0</v>
      </c>
      <c r="H15" s="16">
        <v>0</v>
      </c>
      <c r="I15" s="16">
        <v>0</v>
      </c>
      <c r="J15" s="16">
        <v>10</v>
      </c>
      <c r="K15" s="16">
        <f>J15-I15</f>
        <v>10</v>
      </c>
      <c r="L15" s="18" t="s">
        <v>37</v>
      </c>
      <c r="M15" s="1"/>
    </row>
    <row r="16" spans="1:13" ht="15" customHeight="1" x14ac:dyDescent="0.25">
      <c r="A16" s="14" t="s">
        <v>37</v>
      </c>
      <c r="B16" s="14" t="s">
        <v>45</v>
      </c>
      <c r="C16" s="14" t="s">
        <v>37</v>
      </c>
      <c r="D16" s="14" t="s">
        <v>37</v>
      </c>
      <c r="E16" s="15" t="s">
        <v>46</v>
      </c>
      <c r="F16" s="16">
        <v>10</v>
      </c>
      <c r="G16" s="16">
        <v>10</v>
      </c>
      <c r="H16" s="16">
        <v>0</v>
      </c>
      <c r="I16" s="16">
        <v>10</v>
      </c>
      <c r="J16" s="16">
        <v>10</v>
      </c>
      <c r="K16" s="17"/>
      <c r="L16" s="18" t="s">
        <v>37</v>
      </c>
      <c r="M16" s="1"/>
    </row>
    <row r="17" spans="1:13" ht="15" customHeight="1" x14ac:dyDescent="0.25">
      <c r="A17" s="14" t="s">
        <v>37</v>
      </c>
      <c r="B17" s="14" t="s">
        <v>47</v>
      </c>
      <c r="C17" s="14" t="s">
        <v>37</v>
      </c>
      <c r="D17" s="14" t="s">
        <v>37</v>
      </c>
      <c r="E17" s="15" t="s">
        <v>48</v>
      </c>
      <c r="F17" s="16">
        <v>10</v>
      </c>
      <c r="G17" s="16">
        <v>10</v>
      </c>
      <c r="H17" s="16">
        <v>46409</v>
      </c>
      <c r="I17" s="16">
        <v>10</v>
      </c>
      <c r="J17" s="16">
        <v>10</v>
      </c>
      <c r="K17" s="17"/>
      <c r="L17" s="18" t="s">
        <v>37</v>
      </c>
      <c r="M17" s="1"/>
    </row>
    <row r="18" spans="1:13" ht="15" customHeight="1" x14ac:dyDescent="0.25">
      <c r="A18" s="14" t="s">
        <v>49</v>
      </c>
      <c r="B18" s="14" t="s">
        <v>37</v>
      </c>
      <c r="C18" s="14" t="s">
        <v>37</v>
      </c>
      <c r="D18" s="14" t="s">
        <v>37</v>
      </c>
      <c r="E18" s="15" t="s">
        <v>50</v>
      </c>
      <c r="F18" s="16">
        <v>10858341</v>
      </c>
      <c r="G18" s="16">
        <v>10361817</v>
      </c>
      <c r="H18" s="16">
        <v>997428</v>
      </c>
      <c r="I18" s="16">
        <v>11171063</v>
      </c>
      <c r="J18" s="16">
        <v>11269601</v>
      </c>
      <c r="K18" s="16">
        <f>J18-I18</f>
        <v>98538</v>
      </c>
      <c r="L18" s="18">
        <f>(K18/I18)</f>
        <v>8.8208257352053246E-3</v>
      </c>
      <c r="M18" s="1"/>
    </row>
    <row r="19" spans="1:13" ht="15" customHeight="1" x14ac:dyDescent="0.25">
      <c r="A19" s="14" t="s">
        <v>37</v>
      </c>
      <c r="B19" s="14" t="s">
        <v>43</v>
      </c>
      <c r="C19" s="14" t="s">
        <v>37</v>
      </c>
      <c r="D19" s="14" t="s">
        <v>37</v>
      </c>
      <c r="E19" s="15" t="s">
        <v>51</v>
      </c>
      <c r="F19" s="16">
        <v>10858341</v>
      </c>
      <c r="G19" s="16">
        <v>10361817</v>
      </c>
      <c r="H19" s="16">
        <v>997428</v>
      </c>
      <c r="I19" s="16">
        <v>11171063</v>
      </c>
      <c r="J19" s="16">
        <v>11269601</v>
      </c>
      <c r="K19" s="16">
        <f>J19-I19</f>
        <v>98538</v>
      </c>
      <c r="L19" s="18">
        <f>(K19/I19)</f>
        <v>8.8208257352053246E-3</v>
      </c>
      <c r="M19" s="1"/>
    </row>
    <row r="20" spans="1:13" ht="15" customHeight="1" x14ac:dyDescent="0.25">
      <c r="A20" s="14" t="s">
        <v>52</v>
      </c>
      <c r="B20" s="14" t="s">
        <v>37</v>
      </c>
      <c r="C20" s="14" t="s">
        <v>37</v>
      </c>
      <c r="D20" s="14" t="s">
        <v>37</v>
      </c>
      <c r="E20" s="15" t="s">
        <v>53</v>
      </c>
      <c r="F20" s="16">
        <v>0</v>
      </c>
      <c r="G20" s="16">
        <v>397320</v>
      </c>
      <c r="H20" s="16">
        <v>397320</v>
      </c>
      <c r="I20" s="16">
        <v>0</v>
      </c>
      <c r="J20" s="16">
        <v>10</v>
      </c>
      <c r="K20" s="16">
        <f>J20-I20</f>
        <v>10</v>
      </c>
      <c r="L20" s="18" t="s">
        <v>37</v>
      </c>
      <c r="M20" s="1"/>
    </row>
    <row r="21" spans="1:13" ht="15" customHeight="1" x14ac:dyDescent="0.25">
      <c r="A21" s="14" t="s">
        <v>37</v>
      </c>
      <c r="B21" s="14" t="s">
        <v>54</v>
      </c>
      <c r="C21" s="14" t="s">
        <v>37</v>
      </c>
      <c r="D21" s="14" t="s">
        <v>37</v>
      </c>
      <c r="E21" s="15" t="s">
        <v>55</v>
      </c>
      <c r="F21" s="16">
        <v>0</v>
      </c>
      <c r="G21" s="16">
        <v>397320</v>
      </c>
      <c r="H21" s="16">
        <v>397320</v>
      </c>
      <c r="I21" s="16">
        <v>0</v>
      </c>
      <c r="J21" s="16">
        <v>10</v>
      </c>
      <c r="K21" s="16">
        <f>J21-I21</f>
        <v>10</v>
      </c>
      <c r="L21" s="18" t="s">
        <v>37</v>
      </c>
      <c r="M21" s="1"/>
    </row>
    <row r="22" spans="1:13" ht="15" customHeight="1" x14ac:dyDescent="0.25">
      <c r="A22" s="14" t="s">
        <v>56</v>
      </c>
      <c r="B22" s="14" t="s">
        <v>37</v>
      </c>
      <c r="C22" s="14" t="s">
        <v>37</v>
      </c>
      <c r="D22" s="14" t="s">
        <v>37</v>
      </c>
      <c r="E22" s="15" t="s">
        <v>57</v>
      </c>
      <c r="F22" s="16">
        <v>10</v>
      </c>
      <c r="G22" s="16">
        <v>795109</v>
      </c>
      <c r="H22" s="16">
        <v>0</v>
      </c>
      <c r="I22" s="16">
        <v>10</v>
      </c>
      <c r="J22" s="16">
        <v>10</v>
      </c>
      <c r="K22" s="17"/>
      <c r="L22" s="18" t="s">
        <v>37</v>
      </c>
      <c r="M22" s="1"/>
    </row>
    <row r="23" spans="1:13" ht="15" customHeight="1" x14ac:dyDescent="0.25">
      <c r="A23" s="10" t="s">
        <v>37</v>
      </c>
      <c r="B23" s="10" t="s">
        <v>37</v>
      </c>
      <c r="C23" s="10" t="s">
        <v>37</v>
      </c>
      <c r="D23" s="10" t="s">
        <v>37</v>
      </c>
      <c r="E23" s="11" t="s">
        <v>58</v>
      </c>
      <c r="F23" s="12">
        <v>23535052</v>
      </c>
      <c r="G23" s="12">
        <v>24230947</v>
      </c>
      <c r="H23" s="12">
        <v>14495373</v>
      </c>
      <c r="I23" s="12">
        <v>24212862</v>
      </c>
      <c r="J23" s="12">
        <v>24311420</v>
      </c>
      <c r="K23" s="12">
        <f>J23-I23</f>
        <v>98558</v>
      </c>
      <c r="L23" s="13">
        <f>(K23/I23)</f>
        <v>4.0704812177924281E-3</v>
      </c>
      <c r="M23" s="1"/>
    </row>
    <row r="24" spans="1:13" ht="15" customHeight="1" x14ac:dyDescent="0.25">
      <c r="A24" s="14" t="s">
        <v>59</v>
      </c>
      <c r="B24" s="14" t="s">
        <v>37</v>
      </c>
      <c r="C24" s="14" t="s">
        <v>37</v>
      </c>
      <c r="D24" s="14" t="s">
        <v>37</v>
      </c>
      <c r="E24" s="15" t="s">
        <v>60</v>
      </c>
      <c r="F24" s="16">
        <v>19239725</v>
      </c>
      <c r="G24" s="16">
        <v>18436911</v>
      </c>
      <c r="H24" s="16">
        <v>10986386</v>
      </c>
      <c r="I24" s="16">
        <v>19793829</v>
      </c>
      <c r="J24" s="16">
        <v>20152305</v>
      </c>
      <c r="K24" s="16">
        <f>J24-I24</f>
        <v>358476</v>
      </c>
      <c r="L24" s="18">
        <f>(K24/I24)</f>
        <v>1.8110492921809114E-2</v>
      </c>
      <c r="M24" s="1"/>
    </row>
    <row r="25" spans="1:13" ht="15" customHeight="1" x14ac:dyDescent="0.25">
      <c r="A25" s="14" t="s">
        <v>61</v>
      </c>
      <c r="B25" s="14" t="s">
        <v>37</v>
      </c>
      <c r="C25" s="14" t="s">
        <v>37</v>
      </c>
      <c r="D25" s="14" t="s">
        <v>37</v>
      </c>
      <c r="E25" s="15" t="s">
        <v>62</v>
      </c>
      <c r="F25" s="16">
        <v>4042668</v>
      </c>
      <c r="G25" s="16">
        <v>4042668</v>
      </c>
      <c r="H25" s="16">
        <v>2119976</v>
      </c>
      <c r="I25" s="16">
        <v>4159098</v>
      </c>
      <c r="J25" s="16">
        <v>4159095</v>
      </c>
      <c r="K25" s="16">
        <f>J25-I25</f>
        <v>-3</v>
      </c>
      <c r="L25" s="18">
        <f>(K25/I25)</f>
        <v>-7.2131024563499104E-7</v>
      </c>
      <c r="M25" s="1"/>
    </row>
    <row r="26" spans="1:13" ht="15" customHeight="1" x14ac:dyDescent="0.25">
      <c r="A26" s="14" t="s">
        <v>63</v>
      </c>
      <c r="B26" s="14" t="s">
        <v>37</v>
      </c>
      <c r="C26" s="14" t="s">
        <v>37</v>
      </c>
      <c r="D26" s="14" t="s">
        <v>37</v>
      </c>
      <c r="E26" s="15" t="s">
        <v>64</v>
      </c>
      <c r="F26" s="16">
        <v>0</v>
      </c>
      <c r="G26" s="16">
        <v>306290</v>
      </c>
      <c r="H26" s="16">
        <v>0</v>
      </c>
      <c r="I26" s="16">
        <v>0</v>
      </c>
      <c r="J26" s="16">
        <v>0</v>
      </c>
      <c r="K26" s="17"/>
      <c r="L26" s="18" t="s">
        <v>37</v>
      </c>
      <c r="M26" s="1"/>
    </row>
    <row r="27" spans="1:13" ht="15" customHeight="1" x14ac:dyDescent="0.25">
      <c r="A27" s="14" t="s">
        <v>65</v>
      </c>
      <c r="B27" s="14" t="s">
        <v>37</v>
      </c>
      <c r="C27" s="14" t="s">
        <v>37</v>
      </c>
      <c r="D27" s="14" t="s">
        <v>37</v>
      </c>
      <c r="E27" s="15" t="s">
        <v>66</v>
      </c>
      <c r="F27" s="16">
        <v>252649</v>
      </c>
      <c r="G27" s="16">
        <v>252649</v>
      </c>
      <c r="H27" s="16">
        <v>252649</v>
      </c>
      <c r="I27" s="16">
        <v>259925</v>
      </c>
      <c r="J27" s="16">
        <v>0</v>
      </c>
      <c r="K27" s="16">
        <f>J27-I27</f>
        <v>-259925</v>
      </c>
      <c r="L27" s="18">
        <f>(K27/I27)</f>
        <v>-1</v>
      </c>
      <c r="M27" s="1"/>
    </row>
    <row r="28" spans="1:13" ht="15" customHeight="1" x14ac:dyDescent="0.25">
      <c r="A28" s="14"/>
      <c r="B28" s="21" t="s">
        <v>74</v>
      </c>
      <c r="C28" s="21"/>
      <c r="D28" s="21"/>
      <c r="E28" s="15" t="s">
        <v>76</v>
      </c>
      <c r="F28" s="16">
        <v>252649</v>
      </c>
      <c r="G28" s="16">
        <v>252649</v>
      </c>
      <c r="H28" s="16">
        <v>252649</v>
      </c>
      <c r="I28" s="16">
        <v>259925</v>
      </c>
      <c r="J28" s="16">
        <v>0</v>
      </c>
      <c r="K28" s="16">
        <f t="shared" ref="K28:K29" si="0">J28-I28</f>
        <v>-259925</v>
      </c>
      <c r="L28" s="18">
        <f t="shared" ref="L28:L29" si="1">(K28/I28)</f>
        <v>-1</v>
      </c>
      <c r="M28" s="1"/>
    </row>
    <row r="29" spans="1:13" ht="15" customHeight="1" x14ac:dyDescent="0.25">
      <c r="A29" s="14"/>
      <c r="B29" s="21"/>
      <c r="C29" s="21" t="s">
        <v>75</v>
      </c>
      <c r="D29" s="21"/>
      <c r="E29" s="15" t="s">
        <v>77</v>
      </c>
      <c r="F29" s="16">
        <v>252649</v>
      </c>
      <c r="G29" s="16">
        <v>252649</v>
      </c>
      <c r="H29" s="16">
        <v>252649</v>
      </c>
      <c r="I29" s="16">
        <v>259925</v>
      </c>
      <c r="J29" s="16">
        <v>0</v>
      </c>
      <c r="K29" s="16">
        <f t="shared" si="0"/>
        <v>-259925</v>
      </c>
      <c r="L29" s="18">
        <f t="shared" si="1"/>
        <v>-1</v>
      </c>
      <c r="M29" s="1"/>
    </row>
    <row r="30" spans="1:13" ht="15" customHeight="1" x14ac:dyDescent="0.25">
      <c r="A30" s="14" t="s">
        <v>67</v>
      </c>
      <c r="B30" s="14" t="s">
        <v>37</v>
      </c>
      <c r="C30" s="14" t="s">
        <v>37</v>
      </c>
      <c r="D30" s="14" t="s">
        <v>37</v>
      </c>
      <c r="E30" s="15" t="s">
        <v>68</v>
      </c>
      <c r="F30" s="16">
        <v>10</v>
      </c>
      <c r="G30" s="16">
        <v>1192429</v>
      </c>
      <c r="H30" s="16">
        <v>1136362</v>
      </c>
      <c r="I30" s="16">
        <v>10</v>
      </c>
      <c r="J30" s="16">
        <v>10</v>
      </c>
      <c r="K30" s="17"/>
      <c r="L30" s="18" t="s">
        <v>37</v>
      </c>
      <c r="M30" s="1"/>
    </row>
    <row r="31" spans="1:13" ht="15" customHeight="1" x14ac:dyDescent="0.25">
      <c r="A31" s="14" t="s">
        <v>37</v>
      </c>
      <c r="B31" s="14" t="s">
        <v>39</v>
      </c>
      <c r="C31" s="14" t="s">
        <v>37</v>
      </c>
      <c r="D31" s="14" t="s">
        <v>37</v>
      </c>
      <c r="E31" s="15" t="s">
        <v>69</v>
      </c>
      <c r="F31" s="16">
        <v>10</v>
      </c>
      <c r="G31" s="16">
        <v>1192429</v>
      </c>
      <c r="H31" s="16">
        <v>1136362</v>
      </c>
      <c r="I31" s="16">
        <v>10</v>
      </c>
      <c r="J31" s="16">
        <v>10</v>
      </c>
      <c r="K31" s="17"/>
      <c r="L31" s="18" t="s">
        <v>37</v>
      </c>
      <c r="M31" s="1"/>
    </row>
    <row r="32" spans="1:13" ht="15" customHeight="1" x14ac:dyDescent="0.25">
      <c r="A32" s="22" t="s">
        <v>70</v>
      </c>
      <c r="B32" s="22" t="s">
        <v>37</v>
      </c>
      <c r="C32" s="22" t="s">
        <v>37</v>
      </c>
      <c r="D32" s="22" t="s">
        <v>37</v>
      </c>
      <c r="E32" s="23" t="s">
        <v>71</v>
      </c>
      <c r="F32" s="24">
        <v>0</v>
      </c>
      <c r="G32" s="24">
        <v>0</v>
      </c>
      <c r="H32" s="24">
        <v>0</v>
      </c>
      <c r="I32" s="24">
        <v>0</v>
      </c>
      <c r="J32" s="24">
        <v>10</v>
      </c>
      <c r="K32" s="24">
        <f>J32-I32</f>
        <v>10</v>
      </c>
      <c r="L32" s="25" t="s">
        <v>37</v>
      </c>
      <c r="M32" s="1"/>
    </row>
    <row r="33" spans="1:13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 ht="15" customHeight="1" x14ac:dyDescent="0.25">
      <c r="A34" s="34" t="s">
        <v>72</v>
      </c>
      <c r="B34" s="35"/>
      <c r="C34" s="35"/>
      <c r="D34" s="35"/>
      <c r="E34" s="35"/>
      <c r="F34" s="19">
        <v>23535042</v>
      </c>
      <c r="G34" s="19">
        <v>23038518</v>
      </c>
      <c r="H34" s="19">
        <v>13359011</v>
      </c>
      <c r="I34" s="19">
        <v>24212852</v>
      </c>
      <c r="J34" s="19">
        <v>24311400</v>
      </c>
      <c r="K34" s="19">
        <v>98548</v>
      </c>
      <c r="L34" s="20">
        <v>4.0700698951119021E-3</v>
      </c>
      <c r="M34" s="1"/>
    </row>
    <row r="35" spans="1:13" ht="15" customHeight="1" x14ac:dyDescent="0.25">
      <c r="A35" s="36" t="s">
        <v>73</v>
      </c>
      <c r="B35" s="37"/>
      <c r="C35" s="37"/>
      <c r="D35" s="37"/>
      <c r="E35" s="37"/>
      <c r="F35" s="37"/>
      <c r="G35" s="37"/>
      <c r="H35" s="37"/>
      <c r="I35" s="37"/>
      <c r="J35" s="37"/>
      <c r="K35" s="1"/>
      <c r="L35" s="1"/>
      <c r="M35" s="1"/>
    </row>
    <row r="36" spans="1:13" ht="5.0999999999999996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</sheetData>
  <mergeCells count="18">
    <mergeCell ref="K10:K11"/>
    <mergeCell ref="L10:L11"/>
    <mergeCell ref="A34:E34"/>
    <mergeCell ref="A35:J35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A5:B5"/>
    <mergeCell ref="C5:G5"/>
    <mergeCell ref="A1:L1"/>
    <mergeCell ref="A2:L2"/>
    <mergeCell ref="A3:L3"/>
  </mergeCells>
  <printOptions horizontalCentered="1"/>
  <pageMargins left="0.59055118110236227" right="0" top="0.39370078740157483" bottom="0" header="0" footer="0"/>
  <pageSetup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cuadro Comparativo analitico</vt:lpstr>
      <vt:lpstr>'cuadro Comparativo analitico'!Área_de_impresión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2026-09-29T17:57:11Z</dcterms:modified>
</cp:coreProperties>
</file>