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F587D92-2788-45BF-A4D3-AD8A350BFE06}" xr6:coauthVersionLast="47" xr6:coauthVersionMax="47" xr10:uidLastSave="{00000000-0000-0000-0000-000000000000}"/>
  <bookViews>
    <workbookView xWindow="-28920" yWindow="-187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analitico'!$A$1:$L$47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1" l="1"/>
  <c r="L41" i="1" s="1"/>
  <c r="K40" i="1"/>
  <c r="L40" i="1" s="1"/>
  <c r="K27" i="1"/>
  <c r="L27" i="1" s="1"/>
  <c r="K26" i="1"/>
  <c r="L26" i="1" s="1"/>
  <c r="K15" i="1"/>
  <c r="L15" i="1" s="1"/>
  <c r="K14" i="1"/>
  <c r="L14" i="1" s="1"/>
  <c r="K44" i="1"/>
  <c r="K39" i="1"/>
  <c r="L39" i="1" s="1"/>
  <c r="K38" i="1"/>
  <c r="K37" i="1"/>
  <c r="L37" i="1" s="1"/>
  <c r="K36" i="1"/>
  <c r="L36" i="1" s="1"/>
  <c r="K34" i="1"/>
  <c r="K33" i="1"/>
  <c r="K32" i="1"/>
  <c r="L32" i="1" s="1"/>
  <c r="K31" i="1"/>
  <c r="L31" i="1" s="1"/>
  <c r="K30" i="1"/>
  <c r="L30" i="1" s="1"/>
  <c r="K29" i="1"/>
  <c r="L29" i="1" s="1"/>
  <c r="K25" i="1"/>
  <c r="L25" i="1" s="1"/>
  <c r="K22" i="1"/>
  <c r="L22" i="1" s="1"/>
  <c r="K21" i="1"/>
  <c r="L21" i="1" s="1"/>
  <c r="K20" i="1"/>
  <c r="K19" i="1"/>
  <c r="K18" i="1"/>
  <c r="K17" i="1"/>
  <c r="K16" i="1"/>
  <c r="L16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<sst xmlns="http://schemas.openxmlformats.org/spreadsheetml/2006/main" count="204" uniqueCount="92">
  <si>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</si>
  <si>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</si>
  <si>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</si>
  <si>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</si>
  <si>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</si>
  <si>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AGRICULTURA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</si>
  <si>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</si>
  <si>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</si>
  <si>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</si>
  <si>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SERVICIO AGRÍCOLA Y GANADERO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</si>
  <si>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</si>
  <si>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</si>
  <si>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</si>
  <si>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LABORATORIOS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</si>
  <si>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</si>
  <si>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</si>
  <si>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</si>
  <si>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</si>
  <si>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</si>
  <si>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</si>
  <si>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</si>
  <si>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</si>
  <si>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</si>
  <si>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</si>
  <si>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</si>
  <si>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</si>
  <si>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</si>
  <si>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</si>
  <si>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</si>
  <si>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</si>
  <si>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</si>
  <si>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</si>
  <si>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</si>
  <si>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</si>
  <si>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</si>
  <si>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</si>
  <si>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</si>
  <si>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</si>
  <si>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</si>
  <si>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</si>
  <si>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</si>
  <si>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</si>
  <si>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</si>
  <si>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</si>
  <si>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</si>
  <si>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</si>
  <si>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</si>
  <si>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</si>
  <si>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</si>
  <si>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</si>
  <si>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</si>
  <si>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</si>
  <si>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</si>
  <si>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</si>
  <si>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</si>
  <si>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</si>
  <si>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</si>
  <si>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</si>
  <si>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</si>
  <si>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</si>
  <si>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</si>
  <si>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</si>
  <si>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</si>
  <si>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</si>
  <si>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</si>
  <si>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</si>
  <si>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</si>
  <si>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</si>
  <si>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</si>
  <si>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</si>
  <si>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</si>
  <si>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</si>
  <si>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</si>
  <si>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</si>
  <si>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</si>
  <si>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</si>
  <si>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</si>
  <si>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</si>
  <si>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</si>
  <si>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</si>
  <si>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</si>
  <si>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</si>
  <si>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</si>
  <si>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02</t>
  </si>
  <si>
    <t>026</t>
  </si>
  <si>
    <t>Del Gobierno Central</t>
  </si>
  <si>
    <t>Subsecretaría de Agricultura - Innovación y Fortalecimiento Institucional para la Seguridad Alimentaria - BID</t>
  </si>
  <si>
    <t>203</t>
  </si>
  <si>
    <t>A Otras Entidades Públicas</t>
  </si>
  <si>
    <t>Innovación y Fortalecimiento Institucional para la Seguridad Alimentaria - BID</t>
  </si>
  <si>
    <t>03</t>
  </si>
  <si>
    <t>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</si>
</sst>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indexed="64"/>
      </right>
      <top/>
      <bottom style="thin">
        <color rgb="FFFFFFFF"/>
      </bottom>
      <diagonal/>
    </border>
    <border>
      <left style="thin">
        <color indexed="64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3" borderId="9" xfId="0" applyFont="1" applyFill="1" applyBorder="1" applyAlignment="1">
      <alignment horizontal="center" vertical="top" wrapText="1"/>
    </xf>
    <xf numFmtId="0" fontId="2" fillId="24" borderId="9" xfId="0" applyFont="1" applyFill="1" applyBorder="1" applyAlignment="1">
      <alignment horizontal="center" vertical="top" wrapText="1"/>
    </xf>
    <xf numFmtId="0" fontId="2" fillId="25" borderId="10" xfId="0" applyFont="1" applyFill="1" applyBorder="1" applyAlignment="1">
      <alignment horizontal="center" vertical="center" wrapText="1"/>
    </xf>
    <xf numFmtId="0" fontId="2" fillId="26" borderId="10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0" fontId="3" fillId="33" borderId="11" xfId="0" applyFont="1" applyFill="1" applyBorder="1" applyAlignment="1">
      <alignment horizontal="left" vertical="top" wrapText="1"/>
    </xf>
    <xf numFmtId="3" fontId="3" fillId="34" borderId="11" xfId="0" applyNumberFormat="1" applyFont="1" applyFill="1" applyBorder="1" applyAlignment="1">
      <alignment horizontal="right" vertical="top" wrapText="1"/>
    </xf>
    <xf numFmtId="0" fontId="0" fillId="36" borderId="11" xfId="0" applyFill="1" applyBorder="1" applyAlignment="1" applyProtection="1">
      <alignment wrapText="1"/>
      <protection locked="0"/>
    </xf>
    <xf numFmtId="49" fontId="3" fillId="32" borderId="11" xfId="0" applyNumberFormat="1" applyFont="1" applyFill="1" applyBorder="1" applyAlignment="1">
      <alignment horizontal="center" vertical="top" wrapText="1"/>
    </xf>
    <xf numFmtId="49" fontId="3" fillId="28" borderId="8" xfId="0" applyNumberFormat="1" applyFont="1" applyFill="1" applyBorder="1" applyAlignment="1">
      <alignment horizontal="center" vertical="top" wrapText="1"/>
    </xf>
    <xf numFmtId="49" fontId="3" fillId="32" borderId="12" xfId="0" applyNumberFormat="1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49" fontId="3" fillId="32" borderId="13" xfId="0" applyNumberFormat="1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0" fontId="0" fillId="3" borderId="1" xfId="0" applyFill="1" applyBorder="1" applyAlignment="1" applyProtection="1">
      <alignment wrapText="1"/>
      <protection locked="0"/>
    </xf>
    <xf numFmtId="0" fontId="2" fillId="20" borderId="16" xfId="0" applyFont="1" applyFill="1" applyBorder="1" applyAlignment="1">
      <alignment horizontal="center" vertical="center" wrapText="1"/>
    </xf>
    <xf numFmtId="0" fontId="2" fillId="21" borderId="16" xfId="0" applyFont="1" applyFill="1" applyBorder="1" applyAlignment="1">
      <alignment horizontal="center" vertical="center" wrapText="1"/>
    </xf>
    <xf numFmtId="0" fontId="2" fillId="21" borderId="17" xfId="0" applyFont="1" applyFill="1" applyBorder="1" applyAlignment="1">
      <alignment horizontal="center" vertical="center" wrapText="1"/>
    </xf>
    <xf numFmtId="0" fontId="3" fillId="28" borderId="18" xfId="0" applyFont="1" applyFill="1" applyBorder="1" applyAlignment="1">
      <alignment horizontal="center" vertical="top" wrapText="1"/>
    </xf>
    <xf numFmtId="164" fontId="2" fillId="31" borderId="20" xfId="0" applyNumberFormat="1" applyFont="1" applyFill="1" applyBorder="1" applyAlignment="1">
      <alignment horizontal="right" vertical="top" wrapText="1"/>
    </xf>
    <xf numFmtId="49" fontId="3" fillId="32" borderId="21" xfId="0" applyNumberFormat="1" applyFont="1" applyFill="1" applyBorder="1" applyAlignment="1">
      <alignment horizontal="center" vertical="top" wrapText="1"/>
    </xf>
    <xf numFmtId="164" fontId="3" fillId="35" borderId="22" xfId="0" applyNumberFormat="1" applyFont="1" applyFill="1" applyBorder="1" applyAlignment="1">
      <alignment horizontal="right" vertical="top" wrapText="1"/>
    </xf>
    <xf numFmtId="49" fontId="3" fillId="28" borderId="18" xfId="0" applyNumberFormat="1" applyFont="1" applyFill="1" applyBorder="1" applyAlignment="1">
      <alignment horizontal="center" vertical="top" wrapText="1"/>
    </xf>
    <xf numFmtId="49" fontId="3" fillId="32" borderId="23" xfId="0" applyNumberFormat="1" applyFont="1" applyFill="1" applyBorder="1" applyAlignment="1">
      <alignment horizontal="center" vertical="top" wrapText="1"/>
    </xf>
    <xf numFmtId="164" fontId="3" fillId="35" borderId="24" xfId="0" applyNumberFormat="1" applyFont="1" applyFill="1" applyBorder="1" applyAlignment="1">
      <alignment horizontal="right" vertical="top" wrapText="1"/>
    </xf>
    <xf numFmtId="49" fontId="3" fillId="32" borderId="25" xfId="0" applyNumberFormat="1" applyFont="1" applyFill="1" applyBorder="1" applyAlignment="1">
      <alignment horizontal="center" vertical="top" wrapText="1"/>
    </xf>
    <xf numFmtId="164" fontId="3" fillId="35" borderId="26" xfId="0" applyNumberFormat="1" applyFont="1" applyFill="1" applyBorder="1" applyAlignment="1">
      <alignment horizontal="right" vertical="top" wrapText="1"/>
    </xf>
    <xf numFmtId="3" fontId="2" fillId="39" borderId="28" xfId="0" applyNumberFormat="1" applyFont="1" applyFill="1" applyBorder="1" applyAlignment="1">
      <alignment horizontal="right" vertical="center" wrapText="1"/>
    </xf>
    <xf numFmtId="164" fontId="2" fillId="40" borderId="29" xfId="0" applyNumberFormat="1" applyFont="1" applyFill="1" applyBorder="1" applyAlignment="1">
      <alignment horizontal="right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2" fillId="27" borderId="10" xfId="0" applyFont="1" applyFill="1" applyBorder="1" applyAlignment="1" applyProtection="1">
      <alignment horizontal="center" vertical="center" wrapText="1"/>
      <protection locked="0"/>
    </xf>
    <xf numFmtId="0" fontId="2" fillId="25" borderId="19" xfId="0" applyFont="1" applyFill="1" applyBorder="1" applyAlignment="1">
      <alignment horizontal="center" vertical="center" wrapText="1"/>
    </xf>
    <xf numFmtId="0" fontId="2" fillId="27" borderId="19" xfId="0" applyFont="1" applyFill="1" applyBorder="1" applyAlignment="1" applyProtection="1">
      <alignment horizontal="center" vertical="center" wrapText="1"/>
      <protection locked="0"/>
    </xf>
    <xf numFmtId="0" fontId="2" fillId="37" borderId="27" xfId="0" applyFont="1" applyFill="1" applyBorder="1" applyAlignment="1">
      <alignment horizontal="left" vertical="top" wrapText="1"/>
    </xf>
    <xf numFmtId="0" fontId="2" fillId="38" borderId="28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14" xfId="0" applyFont="1" applyFill="1" applyBorder="1" applyAlignment="1">
      <alignment horizontal="center" vertical="center" wrapText="1"/>
    </xf>
    <xf numFmtId="0" fontId="2" fillId="22" borderId="18" xfId="0" applyFont="1" applyFill="1" applyBorder="1" applyAlignment="1" applyProtection="1">
      <alignment horizontal="center" vertical="center" wrapText="1"/>
      <protection locked="0"/>
    </xf>
    <xf numFmtId="0" fontId="2" fillId="19" borderId="15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49" fontId="3" fillId="32" borderId="30" xfId="0" applyNumberFormat="1" applyFont="1" applyFill="1" applyBorder="1" applyAlignment="1">
      <alignment horizontal="center" vertical="top" wrapText="1"/>
    </xf>
    <xf numFmtId="49" fontId="3" fillId="32" borderId="9" xfId="0" applyNumberFormat="1" applyFont="1" applyFill="1" applyBorder="1" applyAlignment="1">
      <alignment horizontal="center" vertical="top" wrapText="1"/>
    </xf>
    <xf numFmtId="0" fontId="3" fillId="33" borderId="9" xfId="0" applyFont="1" applyFill="1" applyBorder="1" applyAlignment="1">
      <alignment horizontal="left" vertical="top" wrapText="1"/>
    </xf>
    <xf numFmtId="3" fontId="3" fillId="34" borderId="9" xfId="0" applyNumberFormat="1" applyFont="1" applyFill="1" applyBorder="1" applyAlignment="1">
      <alignment horizontal="right" vertical="top" wrapText="1"/>
    </xf>
    <xf numFmtId="0" fontId="0" fillId="36" borderId="9" xfId="0" applyFill="1" applyBorder="1" applyAlignment="1" applyProtection="1">
      <alignment wrapText="1"/>
      <protection locked="0"/>
    </xf>
    <xf numFmtId="164" fontId="3" fillId="35" borderId="31" xfId="0" applyNumberFormat="1" applyFont="1" applyFill="1" applyBorder="1" applyAlignment="1">
      <alignment horizontal="right" vertical="top" wrapText="1"/>
    </xf>
    <xf numFmtId="1" fontId="3" fillId="32" borderId="30" xfId="0" applyNumberFormat="1" applyFont="1" applyFill="1" applyBorder="1" applyAlignment="1">
      <alignment horizontal="center" vertical="top" wrapText="1"/>
    </xf>
    <xf numFmtId="1" fontId="3" fillId="32" borderId="9" xfId="0" applyNumberFormat="1" applyFont="1" applyFill="1" applyBorder="1" applyAlignment="1">
      <alignment horizontal="center" vertical="top" wrapText="1"/>
    </xf>
    <xf numFmtId="1" fontId="3" fillId="33" borderId="9" xfId="0" applyNumberFormat="1" applyFont="1" applyFill="1" applyBorder="1" applyAlignment="1">
      <alignment horizontal="left" vertical="top" wrapText="1"/>
    </xf>
    <xf numFmtId="1" fontId="3" fillId="34" borderId="9" xfId="0" applyNumberFormat="1" applyFont="1" applyFill="1" applyBorder="1" applyAlignment="1">
      <alignment horizontal="right" vertical="top" wrapText="1"/>
    </xf>
    <xf numFmtId="1" fontId="3" fillId="35" borderId="31" xfId="0" applyNumberFormat="1" applyFont="1" applyFill="1" applyBorder="1" applyAlignment="1">
      <alignment horizontal="right" vertical="top" wrapText="1"/>
    </xf>
    <xf numFmtId="49" fontId="3" fillId="32" borderId="32" xfId="0" applyNumberFormat="1" applyFont="1" applyFill="1" applyBorder="1" applyAlignment="1">
      <alignment horizontal="center" vertical="top" wrapText="1"/>
    </xf>
    <xf numFmtId="49" fontId="3" fillId="32" borderId="33" xfId="0" applyNumberFormat="1" applyFont="1" applyFill="1" applyBorder="1" applyAlignment="1">
      <alignment horizontal="center" vertical="top" wrapText="1"/>
    </xf>
    <xf numFmtId="0" fontId="3" fillId="33" borderId="33" xfId="0" applyFont="1" applyFill="1" applyBorder="1" applyAlignment="1">
      <alignment horizontal="left" vertical="top" wrapText="1"/>
    </xf>
    <xf numFmtId="3" fontId="3" fillId="34" borderId="33" xfId="0" applyNumberFormat="1" applyFont="1" applyFill="1" applyBorder="1" applyAlignment="1">
      <alignment horizontal="right" vertical="top" wrapText="1"/>
    </xf>
    <xf numFmtId="164" fontId="3" fillId="35" borderId="34" xfId="0" applyNumberFormat="1" applyFont="1" applyFill="1" applyBorder="1" applyAlignment="1">
      <alignment horizontal="righ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10" borderId="4" xfId="0" applyFont="1" applyFill="1" applyBorder="1" applyAlignment="1">
      <alignment horizontal="left" vertical="top" wrapText="1"/>
    </xf>
    <xf numFmtId="0" fontId="3" fillId="14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8"/>
  <sheetViews>
    <sheetView tabSelected="1" topLeftCell="A2" zoomScaleNormal="100" workbookViewId="0">
      <selection activeCell="A2" sqref="A2:L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0" width="15" customWidth="1"/>
    <col min="11" max="11" width="13.85546875" bestFit="1" customWidth="1"/>
    <col min="12" max="12" width="12.5703125" bestFit="1" customWidth="1"/>
    <col min="13" max="13" width="5.42578125" customWidth="1"/>
  </cols>
  <sheetData>
    <row r="1" spans="1:13" ht="17.100000000000001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1"/>
    </row>
    <row r="2" spans="1:13" ht="17.100000000000001" customHeight="1" x14ac:dyDescent="0.2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1"/>
    </row>
    <row r="3" spans="1:13" ht="15" customHeight="1" x14ac:dyDescent="0.2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1"/>
    </row>
    <row r="4" spans="1:13" ht="15" customHeight="1" x14ac:dyDescent="0.25">
      <c r="A4" s="22"/>
      <c r="B4" s="22"/>
      <c r="C4" s="22"/>
      <c r="D4" s="22"/>
      <c r="E4" s="22"/>
      <c r="F4" s="22"/>
      <c r="G4" s="22"/>
      <c r="H4" s="2" t="s">
        <v>3</v>
      </c>
      <c r="I4" s="22"/>
      <c r="J4" s="22"/>
      <c r="K4" s="22"/>
      <c r="L4" s="22"/>
      <c r="M4" s="1"/>
    </row>
    <row r="5" spans="1:13" ht="15" customHeight="1" x14ac:dyDescent="0.25">
      <c r="A5" s="76" t="s">
        <v>4</v>
      </c>
      <c r="B5" s="57"/>
      <c r="C5" s="58" t="s">
        <v>5</v>
      </c>
      <c r="D5" s="59"/>
      <c r="E5" s="59"/>
      <c r="F5" s="59"/>
      <c r="G5" s="59"/>
      <c r="H5" s="22"/>
      <c r="I5" s="2" t="s">
        <v>6</v>
      </c>
      <c r="J5" s="2" t="s">
        <v>7</v>
      </c>
      <c r="K5" s="22"/>
      <c r="L5" s="22"/>
      <c r="M5" s="1"/>
    </row>
    <row r="6" spans="1:13" ht="15" customHeight="1" x14ac:dyDescent="0.25">
      <c r="A6" s="77" t="s">
        <v>8</v>
      </c>
      <c r="B6" s="47"/>
      <c r="C6" s="48" t="s">
        <v>9</v>
      </c>
      <c r="D6" s="49"/>
      <c r="E6" s="49"/>
      <c r="F6" s="49"/>
      <c r="G6" s="49"/>
      <c r="H6" s="22"/>
      <c r="I6" s="2" t="s">
        <v>10</v>
      </c>
      <c r="J6" s="2" t="s">
        <v>11</v>
      </c>
      <c r="K6" s="22"/>
      <c r="L6" s="22"/>
      <c r="M6" s="1"/>
    </row>
    <row r="7" spans="1:13" ht="15" customHeight="1" x14ac:dyDescent="0.25">
      <c r="A7" s="78" t="s">
        <v>12</v>
      </c>
      <c r="B7" s="50"/>
      <c r="C7" s="51" t="s">
        <v>13</v>
      </c>
      <c r="D7" s="52"/>
      <c r="E7" s="52"/>
      <c r="F7" s="52"/>
      <c r="G7" s="52"/>
      <c r="H7" s="22"/>
      <c r="I7" s="2" t="s">
        <v>14</v>
      </c>
      <c r="J7" s="2" t="s">
        <v>15</v>
      </c>
      <c r="K7" s="22"/>
      <c r="L7" s="22"/>
      <c r="M7" s="1"/>
    </row>
    <row r="8" spans="1:13" ht="15" customHeight="1" x14ac:dyDescent="0.25">
      <c r="A8" s="22"/>
      <c r="B8" s="22"/>
      <c r="C8" s="22"/>
      <c r="D8" s="22"/>
      <c r="E8" s="22"/>
      <c r="F8" s="22"/>
      <c r="G8" s="22"/>
      <c r="H8" s="3" t="s">
        <v>16</v>
      </c>
      <c r="I8" s="22"/>
      <c r="J8" s="22"/>
      <c r="K8" s="22"/>
      <c r="L8" s="22"/>
      <c r="M8" s="1"/>
    </row>
    <row r="9" spans="1:13" ht="15" customHeight="1" x14ac:dyDescent="0.25">
      <c r="A9" s="53" t="s">
        <v>17</v>
      </c>
      <c r="B9" s="55" t="s">
        <v>18</v>
      </c>
      <c r="C9" s="55" t="s">
        <v>19</v>
      </c>
      <c r="D9" s="55" t="s">
        <v>20</v>
      </c>
      <c r="E9" s="55" t="s">
        <v>21</v>
      </c>
      <c r="F9" s="23" t="s">
        <v>22</v>
      </c>
      <c r="G9" s="24" t="s">
        <v>23</v>
      </c>
      <c r="H9" s="24" t="s">
        <v>24</v>
      </c>
      <c r="I9" s="24" t="s">
        <v>25</v>
      </c>
      <c r="J9" s="24" t="s">
        <v>26</v>
      </c>
      <c r="K9" s="24" t="s">
        <v>27</v>
      </c>
      <c r="L9" s="25" t="s">
        <v>28</v>
      </c>
      <c r="M9" s="1"/>
    </row>
    <row r="10" spans="1:13" ht="80.099999999999994" customHeight="1" x14ac:dyDescent="0.25">
      <c r="A10" s="54"/>
      <c r="B10" s="56"/>
      <c r="C10" s="56"/>
      <c r="D10" s="56"/>
      <c r="E10" s="56"/>
      <c r="F10" s="4" t="s">
        <v>29</v>
      </c>
      <c r="G10" s="5" t="s">
        <v>30</v>
      </c>
      <c r="H10" s="5" t="s">
        <v>31</v>
      </c>
      <c r="I10" s="5" t="s">
        <v>29</v>
      </c>
      <c r="J10" s="5" t="s">
        <v>32</v>
      </c>
      <c r="K10" s="37" t="s">
        <v>33</v>
      </c>
      <c r="L10" s="39" t="s">
        <v>34</v>
      </c>
      <c r="M10" s="1"/>
    </row>
    <row r="11" spans="1:13" ht="30" customHeight="1" x14ac:dyDescent="0.25">
      <c r="A11" s="54"/>
      <c r="B11" s="56"/>
      <c r="C11" s="56"/>
      <c r="D11" s="56"/>
      <c r="E11" s="56"/>
      <c r="F11" s="7" t="s">
        <v>35</v>
      </c>
      <c r="G11" s="6" t="s">
        <v>35</v>
      </c>
      <c r="H11" s="6" t="s">
        <v>35</v>
      </c>
      <c r="I11" s="6" t="s">
        <v>36</v>
      </c>
      <c r="J11" s="6" t="s">
        <v>36</v>
      </c>
      <c r="K11" s="38"/>
      <c r="L11" s="40"/>
      <c r="M11" s="1"/>
    </row>
    <row r="12" spans="1:13" ht="15" customHeight="1" x14ac:dyDescent="0.25">
      <c r="A12" s="26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9599796</v>
      </c>
      <c r="G12" s="10">
        <v>10145831</v>
      </c>
      <c r="H12" s="10">
        <v>6267450</v>
      </c>
      <c r="I12" s="10">
        <v>9876270</v>
      </c>
      <c r="J12" s="10">
        <v>9496088</v>
      </c>
      <c r="K12" s="10">
        <f t="shared" ref="K12:K22" si="0">J12-I12</f>
        <v>-380182</v>
      </c>
      <c r="L12" s="27">
        <f>(K12/I12)</f>
        <v>-3.8494492353894738E-2</v>
      </c>
      <c r="M12" s="1"/>
    </row>
    <row r="13" spans="1:13" ht="15" customHeight="1" x14ac:dyDescent="0.25">
      <c r="A13" s="28" t="s">
        <v>39</v>
      </c>
      <c r="B13" s="14" t="s">
        <v>37</v>
      </c>
      <c r="C13" s="14" t="s">
        <v>37</v>
      </c>
      <c r="D13" s="14" t="s">
        <v>37</v>
      </c>
      <c r="E13" s="11" t="s">
        <v>40</v>
      </c>
      <c r="F13" s="12">
        <v>74408</v>
      </c>
      <c r="G13" s="12">
        <v>74408</v>
      </c>
      <c r="H13" s="12">
        <v>0</v>
      </c>
      <c r="I13" s="12">
        <v>76551</v>
      </c>
      <c r="J13" s="12">
        <v>0</v>
      </c>
      <c r="K13" s="12">
        <f t="shared" si="0"/>
        <v>-76551</v>
      </c>
      <c r="L13" s="29">
        <f>(K13/I13)</f>
        <v>-1</v>
      </c>
      <c r="M13" s="1"/>
    </row>
    <row r="14" spans="1:13" ht="15" customHeight="1" x14ac:dyDescent="0.25">
      <c r="A14" s="28"/>
      <c r="B14" s="14" t="s">
        <v>83</v>
      </c>
      <c r="C14" s="14"/>
      <c r="D14" s="14"/>
      <c r="E14" s="11" t="s">
        <v>85</v>
      </c>
      <c r="F14" s="12">
        <v>74408</v>
      </c>
      <c r="G14" s="12">
        <v>74408</v>
      </c>
      <c r="H14" s="12">
        <v>0</v>
      </c>
      <c r="I14" s="12">
        <v>76551</v>
      </c>
      <c r="J14" s="12">
        <v>0</v>
      </c>
      <c r="K14" s="12">
        <f t="shared" ref="K14:K15" si="1">J14-I14</f>
        <v>-76551</v>
      </c>
      <c r="L14" s="29">
        <f t="shared" ref="L14:L15" si="2">(K14/I14)</f>
        <v>-1</v>
      </c>
      <c r="M14" s="1"/>
    </row>
    <row r="15" spans="1:13" ht="38.25" x14ac:dyDescent="0.25">
      <c r="A15" s="28"/>
      <c r="B15" s="14"/>
      <c r="C15" s="14" t="s">
        <v>84</v>
      </c>
      <c r="D15" s="14"/>
      <c r="E15" s="11" t="s">
        <v>86</v>
      </c>
      <c r="F15" s="12">
        <v>74408</v>
      </c>
      <c r="G15" s="12">
        <v>74408</v>
      </c>
      <c r="H15" s="12">
        <v>0</v>
      </c>
      <c r="I15" s="12">
        <v>76551</v>
      </c>
      <c r="J15" s="12">
        <v>0</v>
      </c>
      <c r="K15" s="12">
        <f t="shared" si="1"/>
        <v>-76551</v>
      </c>
      <c r="L15" s="29">
        <f t="shared" si="2"/>
        <v>-1</v>
      </c>
      <c r="M15" s="1"/>
    </row>
    <row r="16" spans="1:13" ht="15" customHeight="1" x14ac:dyDescent="0.25">
      <c r="A16" s="28" t="s">
        <v>41</v>
      </c>
      <c r="B16" s="14" t="s">
        <v>37</v>
      </c>
      <c r="C16" s="14" t="s">
        <v>37</v>
      </c>
      <c r="D16" s="14" t="s">
        <v>37</v>
      </c>
      <c r="E16" s="11" t="s">
        <v>42</v>
      </c>
      <c r="F16" s="12">
        <v>1884873</v>
      </c>
      <c r="G16" s="12">
        <v>1884873</v>
      </c>
      <c r="H16" s="12">
        <v>1252662</v>
      </c>
      <c r="I16" s="12">
        <v>1939157</v>
      </c>
      <c r="J16" s="12">
        <v>2081234</v>
      </c>
      <c r="K16" s="12">
        <f t="shared" si="0"/>
        <v>142077</v>
      </c>
      <c r="L16" s="29">
        <f>(K16/I16)</f>
        <v>7.3267404341164744E-2</v>
      </c>
      <c r="M16" s="1"/>
    </row>
    <row r="17" spans="1:13" ht="15" customHeight="1" x14ac:dyDescent="0.25">
      <c r="A17" s="28" t="s">
        <v>43</v>
      </c>
      <c r="B17" s="14" t="s">
        <v>37</v>
      </c>
      <c r="C17" s="14" t="s">
        <v>37</v>
      </c>
      <c r="D17" s="14" t="s">
        <v>37</v>
      </c>
      <c r="E17" s="11" t="s">
        <v>44</v>
      </c>
      <c r="F17" s="12">
        <v>0</v>
      </c>
      <c r="G17" s="12">
        <v>0</v>
      </c>
      <c r="H17" s="12">
        <v>178</v>
      </c>
      <c r="I17" s="12">
        <v>0</v>
      </c>
      <c r="J17" s="12">
        <v>30</v>
      </c>
      <c r="K17" s="12">
        <f t="shared" si="0"/>
        <v>30</v>
      </c>
      <c r="L17" s="29" t="s">
        <v>37</v>
      </c>
      <c r="M17" s="1"/>
    </row>
    <row r="18" spans="1:13" ht="27" customHeight="1" x14ac:dyDescent="0.25">
      <c r="A18" s="28" t="s">
        <v>37</v>
      </c>
      <c r="B18" s="14" t="s">
        <v>45</v>
      </c>
      <c r="C18" s="14" t="s">
        <v>37</v>
      </c>
      <c r="D18" s="14" t="s">
        <v>37</v>
      </c>
      <c r="E18" s="11" t="s">
        <v>46</v>
      </c>
      <c r="F18" s="12">
        <v>0</v>
      </c>
      <c r="G18" s="12">
        <v>0</v>
      </c>
      <c r="H18" s="12">
        <v>0</v>
      </c>
      <c r="I18" s="12">
        <v>0</v>
      </c>
      <c r="J18" s="12">
        <v>10</v>
      </c>
      <c r="K18" s="12">
        <f t="shared" si="0"/>
        <v>10</v>
      </c>
      <c r="L18" s="29" t="s">
        <v>37</v>
      </c>
      <c r="M18" s="1"/>
    </row>
    <row r="19" spans="1:13" ht="15" customHeight="1" x14ac:dyDescent="0.25">
      <c r="A19" s="28" t="s">
        <v>37</v>
      </c>
      <c r="B19" s="14" t="s">
        <v>47</v>
      </c>
      <c r="C19" s="14" t="s">
        <v>37</v>
      </c>
      <c r="D19" s="14" t="s">
        <v>37</v>
      </c>
      <c r="E19" s="11" t="s">
        <v>48</v>
      </c>
      <c r="F19" s="12">
        <v>0</v>
      </c>
      <c r="G19" s="12">
        <v>0</v>
      </c>
      <c r="H19" s="12">
        <v>178</v>
      </c>
      <c r="I19" s="12">
        <v>0</v>
      </c>
      <c r="J19" s="12">
        <v>10</v>
      </c>
      <c r="K19" s="12">
        <f t="shared" si="0"/>
        <v>10</v>
      </c>
      <c r="L19" s="29" t="s">
        <v>37</v>
      </c>
      <c r="M19" s="1"/>
    </row>
    <row r="20" spans="1:13" ht="15" customHeight="1" x14ac:dyDescent="0.25">
      <c r="A20" s="28" t="s">
        <v>37</v>
      </c>
      <c r="B20" s="14" t="s">
        <v>49</v>
      </c>
      <c r="C20" s="14" t="s">
        <v>37</v>
      </c>
      <c r="D20" s="14" t="s">
        <v>37</v>
      </c>
      <c r="E20" s="11" t="s">
        <v>50</v>
      </c>
      <c r="F20" s="12">
        <v>0</v>
      </c>
      <c r="G20" s="12">
        <v>0</v>
      </c>
      <c r="H20" s="12">
        <v>0</v>
      </c>
      <c r="I20" s="12">
        <v>0</v>
      </c>
      <c r="J20" s="12">
        <v>10</v>
      </c>
      <c r="K20" s="12">
        <f t="shared" si="0"/>
        <v>10</v>
      </c>
      <c r="L20" s="29" t="s">
        <v>37</v>
      </c>
      <c r="M20" s="1"/>
    </row>
    <row r="21" spans="1:13" ht="15" customHeight="1" x14ac:dyDescent="0.25">
      <c r="A21" s="28" t="s">
        <v>15</v>
      </c>
      <c r="B21" s="14" t="s">
        <v>37</v>
      </c>
      <c r="C21" s="14" t="s">
        <v>37</v>
      </c>
      <c r="D21" s="14" t="s">
        <v>37</v>
      </c>
      <c r="E21" s="11" t="s">
        <v>51</v>
      </c>
      <c r="F21" s="12">
        <v>7038391</v>
      </c>
      <c r="G21" s="12">
        <v>6766669</v>
      </c>
      <c r="H21" s="12">
        <v>4196922</v>
      </c>
      <c r="I21" s="12">
        <v>7241097</v>
      </c>
      <c r="J21" s="12">
        <v>7414804</v>
      </c>
      <c r="K21" s="12">
        <f t="shared" si="0"/>
        <v>173707</v>
      </c>
      <c r="L21" s="29">
        <f>(K21/I21)</f>
        <v>2.3989044753854286E-2</v>
      </c>
      <c r="M21" s="1"/>
    </row>
    <row r="22" spans="1:13" ht="15" customHeight="1" x14ac:dyDescent="0.25">
      <c r="A22" s="28" t="s">
        <v>37</v>
      </c>
      <c r="B22" s="14" t="s">
        <v>45</v>
      </c>
      <c r="C22" s="14" t="s">
        <v>37</v>
      </c>
      <c r="D22" s="14" t="s">
        <v>37</v>
      </c>
      <c r="E22" s="11" t="s">
        <v>52</v>
      </c>
      <c r="F22" s="12">
        <v>7038391</v>
      </c>
      <c r="G22" s="12">
        <v>6766669</v>
      </c>
      <c r="H22" s="12">
        <v>4196922</v>
      </c>
      <c r="I22" s="12">
        <v>7241097</v>
      </c>
      <c r="J22" s="12">
        <v>7414804</v>
      </c>
      <c r="K22" s="12">
        <f t="shared" si="0"/>
        <v>173707</v>
      </c>
      <c r="L22" s="29">
        <f>(K22/I22)</f>
        <v>2.3989044753854286E-2</v>
      </c>
      <c r="M22" s="1"/>
    </row>
    <row r="23" spans="1:13" ht="15" customHeight="1" x14ac:dyDescent="0.25">
      <c r="A23" s="28" t="s">
        <v>53</v>
      </c>
      <c r="B23" s="14" t="s">
        <v>37</v>
      </c>
      <c r="C23" s="14" t="s">
        <v>37</v>
      </c>
      <c r="D23" s="14" t="s">
        <v>37</v>
      </c>
      <c r="E23" s="11" t="s">
        <v>54</v>
      </c>
      <c r="F23" s="12">
        <v>10</v>
      </c>
      <c r="G23" s="12">
        <v>817767</v>
      </c>
      <c r="H23" s="12">
        <v>817688</v>
      </c>
      <c r="I23" s="12">
        <v>10</v>
      </c>
      <c r="J23" s="12">
        <v>10</v>
      </c>
      <c r="K23" s="13"/>
      <c r="L23" s="29" t="s">
        <v>37</v>
      </c>
      <c r="M23" s="1"/>
    </row>
    <row r="24" spans="1:13" ht="15" customHeight="1" x14ac:dyDescent="0.25">
      <c r="A24" s="28" t="s">
        <v>37</v>
      </c>
      <c r="B24" s="14" t="s">
        <v>55</v>
      </c>
      <c r="C24" s="14" t="s">
        <v>37</v>
      </c>
      <c r="D24" s="14" t="s">
        <v>37</v>
      </c>
      <c r="E24" s="11" t="s">
        <v>56</v>
      </c>
      <c r="F24" s="12">
        <v>10</v>
      </c>
      <c r="G24" s="12">
        <v>817767</v>
      </c>
      <c r="H24" s="12">
        <v>817688</v>
      </c>
      <c r="I24" s="12">
        <v>10</v>
      </c>
      <c r="J24" s="12">
        <v>10</v>
      </c>
      <c r="K24" s="13"/>
      <c r="L24" s="29" t="s">
        <v>37</v>
      </c>
      <c r="M24" s="1"/>
    </row>
    <row r="25" spans="1:13" ht="27" customHeight="1" x14ac:dyDescent="0.25">
      <c r="A25" s="28" t="s">
        <v>7</v>
      </c>
      <c r="B25" s="14" t="s">
        <v>37</v>
      </c>
      <c r="C25" s="14" t="s">
        <v>37</v>
      </c>
      <c r="D25" s="14" t="s">
        <v>37</v>
      </c>
      <c r="E25" s="11" t="s">
        <v>57</v>
      </c>
      <c r="F25" s="12">
        <v>602104</v>
      </c>
      <c r="G25" s="12">
        <v>602104</v>
      </c>
      <c r="H25" s="12">
        <v>0</v>
      </c>
      <c r="I25" s="12">
        <v>619445</v>
      </c>
      <c r="J25" s="12">
        <v>0</v>
      </c>
      <c r="K25" s="12">
        <f>J25-I25</f>
        <v>-619445</v>
      </c>
      <c r="L25" s="29">
        <f>(K25/I25)</f>
        <v>-1</v>
      </c>
      <c r="M25" s="1"/>
    </row>
    <row r="26" spans="1:13" ht="15" customHeight="1" x14ac:dyDescent="0.25">
      <c r="A26" s="28"/>
      <c r="B26" s="14" t="s">
        <v>83</v>
      </c>
      <c r="C26" s="14"/>
      <c r="D26" s="14"/>
      <c r="E26" s="11" t="s">
        <v>85</v>
      </c>
      <c r="F26" s="12">
        <v>602104</v>
      </c>
      <c r="G26" s="12">
        <v>602104</v>
      </c>
      <c r="H26" s="12">
        <v>0</v>
      </c>
      <c r="I26" s="12">
        <v>619445</v>
      </c>
      <c r="J26" s="12">
        <v>0</v>
      </c>
      <c r="K26" s="12">
        <f t="shared" ref="K26:K27" si="3">J26-I26</f>
        <v>-619445</v>
      </c>
      <c r="L26" s="29">
        <f t="shared" ref="L26:L27" si="4">(K26/I26)</f>
        <v>-1</v>
      </c>
      <c r="M26" s="1"/>
    </row>
    <row r="27" spans="1:13" ht="38.25" x14ac:dyDescent="0.25">
      <c r="A27" s="28"/>
      <c r="B27" s="14"/>
      <c r="C27" s="14" t="s">
        <v>87</v>
      </c>
      <c r="D27" s="14"/>
      <c r="E27" s="11" t="s">
        <v>86</v>
      </c>
      <c r="F27" s="12">
        <v>602104</v>
      </c>
      <c r="G27" s="12">
        <v>602104</v>
      </c>
      <c r="H27" s="12">
        <v>0</v>
      </c>
      <c r="I27" s="12">
        <v>619445</v>
      </c>
      <c r="J27" s="12">
        <v>0</v>
      </c>
      <c r="K27" s="12">
        <f t="shared" si="3"/>
        <v>-619445</v>
      </c>
      <c r="L27" s="29">
        <f t="shared" si="4"/>
        <v>-1</v>
      </c>
      <c r="M27" s="1"/>
    </row>
    <row r="28" spans="1:13" ht="15" customHeight="1" x14ac:dyDescent="0.25">
      <c r="A28" s="28" t="s">
        <v>58</v>
      </c>
      <c r="B28" s="14" t="s">
        <v>37</v>
      </c>
      <c r="C28" s="14" t="s">
        <v>37</v>
      </c>
      <c r="D28" s="14" t="s">
        <v>37</v>
      </c>
      <c r="E28" s="11" t="s">
        <v>59</v>
      </c>
      <c r="F28" s="12">
        <v>10</v>
      </c>
      <c r="G28" s="12">
        <v>10</v>
      </c>
      <c r="H28" s="12">
        <v>0</v>
      </c>
      <c r="I28" s="12">
        <v>10</v>
      </c>
      <c r="J28" s="12">
        <v>10</v>
      </c>
      <c r="K28" s="13"/>
      <c r="L28" s="29" t="s">
        <v>37</v>
      </c>
      <c r="M28" s="1"/>
    </row>
    <row r="29" spans="1:13" ht="15" customHeight="1" x14ac:dyDescent="0.25">
      <c r="A29" s="30" t="s">
        <v>37</v>
      </c>
      <c r="B29" s="15" t="s">
        <v>37</v>
      </c>
      <c r="C29" s="15" t="s">
        <v>37</v>
      </c>
      <c r="D29" s="15" t="s">
        <v>37</v>
      </c>
      <c r="E29" s="9" t="s">
        <v>60</v>
      </c>
      <c r="F29" s="10">
        <v>9599796</v>
      </c>
      <c r="G29" s="10">
        <v>10145831</v>
      </c>
      <c r="H29" s="10">
        <v>5936608</v>
      </c>
      <c r="I29" s="10">
        <v>9876270</v>
      </c>
      <c r="J29" s="10">
        <v>9496088</v>
      </c>
      <c r="K29" s="10">
        <f t="shared" ref="K29:K34" si="5">J29-I29</f>
        <v>-380182</v>
      </c>
      <c r="L29" s="27">
        <f>(K29/I29)</f>
        <v>-3.8494492353894738E-2</v>
      </c>
      <c r="M29" s="1"/>
    </row>
    <row r="30" spans="1:13" ht="15" customHeight="1" x14ac:dyDescent="0.25">
      <c r="A30" s="28" t="s">
        <v>61</v>
      </c>
      <c r="B30" s="14" t="s">
        <v>37</v>
      </c>
      <c r="C30" s="14" t="s">
        <v>37</v>
      </c>
      <c r="D30" s="14" t="s">
        <v>37</v>
      </c>
      <c r="E30" s="11" t="s">
        <v>62</v>
      </c>
      <c r="F30" s="12">
        <v>6920493</v>
      </c>
      <c r="G30" s="12">
        <v>6648771</v>
      </c>
      <c r="H30" s="12">
        <v>4457487</v>
      </c>
      <c r="I30" s="12">
        <v>7119804</v>
      </c>
      <c r="J30" s="12">
        <v>7024672</v>
      </c>
      <c r="K30" s="12">
        <f t="shared" si="5"/>
        <v>-95132</v>
      </c>
      <c r="L30" s="29">
        <f>(K30/I30)</f>
        <v>-1.3361603774485926E-2</v>
      </c>
      <c r="M30" s="1"/>
    </row>
    <row r="31" spans="1:13" ht="15" customHeight="1" x14ac:dyDescent="0.25">
      <c r="A31" s="28" t="s">
        <v>63</v>
      </c>
      <c r="B31" s="14" t="s">
        <v>37</v>
      </c>
      <c r="C31" s="14" t="s">
        <v>37</v>
      </c>
      <c r="D31" s="14" t="s">
        <v>37</v>
      </c>
      <c r="E31" s="11" t="s">
        <v>64</v>
      </c>
      <c r="F31" s="12">
        <v>1879754</v>
      </c>
      <c r="G31" s="12">
        <v>1879754</v>
      </c>
      <c r="H31" s="12">
        <v>1030811</v>
      </c>
      <c r="I31" s="12">
        <v>1933890</v>
      </c>
      <c r="J31" s="12">
        <v>2068143</v>
      </c>
      <c r="K31" s="12">
        <f t="shared" si="5"/>
        <v>134253</v>
      </c>
      <c r="L31" s="29">
        <f>(K31/I31)</f>
        <v>6.9421218373330443E-2</v>
      </c>
      <c r="M31" s="1"/>
    </row>
    <row r="32" spans="1:13" ht="15" customHeight="1" x14ac:dyDescent="0.25">
      <c r="A32" s="33" t="s">
        <v>65</v>
      </c>
      <c r="B32" s="16" t="s">
        <v>37</v>
      </c>
      <c r="C32" s="16" t="s">
        <v>37</v>
      </c>
      <c r="D32" s="16" t="s">
        <v>37</v>
      </c>
      <c r="E32" s="17" t="s">
        <v>40</v>
      </c>
      <c r="F32" s="18">
        <v>74408</v>
      </c>
      <c r="G32" s="18">
        <v>74408</v>
      </c>
      <c r="H32" s="18">
        <v>37931</v>
      </c>
      <c r="I32" s="18">
        <v>76551</v>
      </c>
      <c r="J32" s="18">
        <v>0</v>
      </c>
      <c r="K32" s="18">
        <f t="shared" si="5"/>
        <v>-76551</v>
      </c>
      <c r="L32" s="34">
        <f>(K32/I32)</f>
        <v>-1</v>
      </c>
      <c r="M32" s="1"/>
    </row>
    <row r="33" spans="1:13" ht="15" customHeight="1" x14ac:dyDescent="0.25">
      <c r="A33" s="71" t="s">
        <v>66</v>
      </c>
      <c r="B33" s="72" t="s">
        <v>37</v>
      </c>
      <c r="C33" s="72" t="s">
        <v>37</v>
      </c>
      <c r="D33" s="72" t="s">
        <v>37</v>
      </c>
      <c r="E33" s="73" t="s">
        <v>67</v>
      </c>
      <c r="F33" s="74">
        <v>0</v>
      </c>
      <c r="G33" s="74">
        <v>507374</v>
      </c>
      <c r="H33" s="74">
        <v>0</v>
      </c>
      <c r="I33" s="74">
        <v>0</v>
      </c>
      <c r="J33" s="74">
        <v>154204</v>
      </c>
      <c r="K33" s="74">
        <f t="shared" si="5"/>
        <v>154204</v>
      </c>
      <c r="L33" s="75" t="s">
        <v>37</v>
      </c>
      <c r="M33" s="1"/>
    </row>
    <row r="34" spans="1:13" ht="15" customHeight="1" x14ac:dyDescent="0.25">
      <c r="A34" s="66" t="s">
        <v>37</v>
      </c>
      <c r="B34" s="67" t="s">
        <v>45</v>
      </c>
      <c r="C34" s="67" t="s">
        <v>37</v>
      </c>
      <c r="D34" s="67" t="s">
        <v>37</v>
      </c>
      <c r="E34" s="68" t="s">
        <v>68</v>
      </c>
      <c r="F34" s="69">
        <v>0</v>
      </c>
      <c r="G34" s="69">
        <v>0</v>
      </c>
      <c r="H34" s="69">
        <v>0</v>
      </c>
      <c r="I34" s="69">
        <v>0</v>
      </c>
      <c r="J34" s="69">
        <v>154204</v>
      </c>
      <c r="K34" s="69">
        <f t="shared" si="5"/>
        <v>154204</v>
      </c>
      <c r="L34" s="70" t="s">
        <v>37</v>
      </c>
      <c r="M34" s="1"/>
    </row>
    <row r="35" spans="1:13" ht="15" customHeight="1" x14ac:dyDescent="0.25">
      <c r="A35" s="60" t="s">
        <v>37</v>
      </c>
      <c r="B35" s="61" t="s">
        <v>49</v>
      </c>
      <c r="C35" s="61" t="s">
        <v>37</v>
      </c>
      <c r="D35" s="61" t="s">
        <v>37</v>
      </c>
      <c r="E35" s="62" t="s">
        <v>69</v>
      </c>
      <c r="F35" s="63">
        <v>0</v>
      </c>
      <c r="G35" s="63">
        <v>507374</v>
      </c>
      <c r="H35" s="63">
        <v>0</v>
      </c>
      <c r="I35" s="63">
        <v>0</v>
      </c>
      <c r="J35" s="63">
        <v>0</v>
      </c>
      <c r="K35" s="64"/>
      <c r="L35" s="65" t="s">
        <v>37</v>
      </c>
      <c r="M35" s="1"/>
    </row>
    <row r="36" spans="1:13" ht="27" customHeight="1" x14ac:dyDescent="0.25">
      <c r="A36" s="31" t="s">
        <v>70</v>
      </c>
      <c r="B36" s="19" t="s">
        <v>37</v>
      </c>
      <c r="C36" s="19" t="s">
        <v>37</v>
      </c>
      <c r="D36" s="19" t="s">
        <v>37</v>
      </c>
      <c r="E36" s="20" t="s">
        <v>71</v>
      </c>
      <c r="F36" s="21">
        <v>123027</v>
      </c>
      <c r="G36" s="21">
        <v>123027</v>
      </c>
      <c r="H36" s="21">
        <v>3084</v>
      </c>
      <c r="I36" s="21">
        <v>126570</v>
      </c>
      <c r="J36" s="21">
        <v>249049</v>
      </c>
      <c r="K36" s="21">
        <f>J36-I36</f>
        <v>122479</v>
      </c>
      <c r="L36" s="32">
        <f>(K36/I36)</f>
        <v>0.96767796476258194</v>
      </c>
      <c r="M36" s="1"/>
    </row>
    <row r="37" spans="1:13" ht="15" customHeight="1" x14ac:dyDescent="0.25">
      <c r="A37" s="28" t="s">
        <v>37</v>
      </c>
      <c r="B37" s="14" t="s">
        <v>39</v>
      </c>
      <c r="C37" s="14" t="s">
        <v>37</v>
      </c>
      <c r="D37" s="14" t="s">
        <v>37</v>
      </c>
      <c r="E37" s="11" t="s">
        <v>72</v>
      </c>
      <c r="F37" s="12">
        <v>123027</v>
      </c>
      <c r="G37" s="12">
        <v>123027</v>
      </c>
      <c r="H37" s="12">
        <v>3084</v>
      </c>
      <c r="I37" s="12">
        <v>126570</v>
      </c>
      <c r="J37" s="12">
        <v>92592</v>
      </c>
      <c r="K37" s="12">
        <f>J37-I37</f>
        <v>-33978</v>
      </c>
      <c r="L37" s="29">
        <f>(K37/I37)</f>
        <v>-0.26845223986726713</v>
      </c>
      <c r="M37" s="1"/>
    </row>
    <row r="38" spans="1:13" ht="15" customHeight="1" x14ac:dyDescent="0.25">
      <c r="A38" s="28" t="s">
        <v>37</v>
      </c>
      <c r="B38" s="14" t="s">
        <v>41</v>
      </c>
      <c r="C38" s="14" t="s">
        <v>37</v>
      </c>
      <c r="D38" s="14" t="s">
        <v>37</v>
      </c>
      <c r="E38" s="11" t="s">
        <v>73</v>
      </c>
      <c r="F38" s="12">
        <v>0</v>
      </c>
      <c r="G38" s="12">
        <v>0</v>
      </c>
      <c r="H38" s="12">
        <v>0</v>
      </c>
      <c r="I38" s="12">
        <v>0</v>
      </c>
      <c r="J38" s="12">
        <v>156457</v>
      </c>
      <c r="K38" s="12">
        <f>J38-I38</f>
        <v>156457</v>
      </c>
      <c r="L38" s="29" t="s">
        <v>37</v>
      </c>
      <c r="M38" s="1"/>
    </row>
    <row r="39" spans="1:13" ht="15" customHeight="1" x14ac:dyDescent="0.25">
      <c r="A39" s="28" t="s">
        <v>74</v>
      </c>
      <c r="B39" s="14" t="s">
        <v>37</v>
      </c>
      <c r="C39" s="14" t="s">
        <v>37</v>
      </c>
      <c r="D39" s="14" t="s">
        <v>37</v>
      </c>
      <c r="E39" s="11" t="s">
        <v>75</v>
      </c>
      <c r="F39" s="12">
        <v>602104</v>
      </c>
      <c r="G39" s="12">
        <v>602104</v>
      </c>
      <c r="H39" s="12">
        <v>96902</v>
      </c>
      <c r="I39" s="12">
        <v>619445</v>
      </c>
      <c r="J39" s="12">
        <v>0</v>
      </c>
      <c r="K39" s="12">
        <f>J39-I39</f>
        <v>-619445</v>
      </c>
      <c r="L39" s="29">
        <f>(K39/I39)</f>
        <v>-1</v>
      </c>
      <c r="M39" s="1"/>
    </row>
    <row r="40" spans="1:13" ht="15" customHeight="1" x14ac:dyDescent="0.25">
      <c r="A40" s="28"/>
      <c r="B40" s="14" t="s">
        <v>90</v>
      </c>
      <c r="C40" s="14"/>
      <c r="D40" s="14"/>
      <c r="E40" s="11" t="s">
        <v>88</v>
      </c>
      <c r="F40" s="12">
        <v>602104</v>
      </c>
      <c r="G40" s="12">
        <v>602104</v>
      </c>
      <c r="H40" s="12">
        <v>0</v>
      </c>
      <c r="I40" s="12">
        <v>619445</v>
      </c>
      <c r="J40" s="12">
        <v>0</v>
      </c>
      <c r="K40" s="12">
        <f t="shared" ref="K40:K41" si="6">J40-I40</f>
        <v>-619445</v>
      </c>
      <c r="L40" s="29">
        <f t="shared" ref="L40:L41" si="7">(K40/I40)</f>
        <v>-1</v>
      </c>
      <c r="M40" s="1"/>
    </row>
    <row r="41" spans="1:13" ht="25.5" x14ac:dyDescent="0.25">
      <c r="A41" s="28"/>
      <c r="B41" s="14"/>
      <c r="C41" s="14" t="s">
        <v>91</v>
      </c>
      <c r="D41" s="14"/>
      <c r="E41" s="11" t="s">
        <v>89</v>
      </c>
      <c r="F41" s="12">
        <v>602104</v>
      </c>
      <c r="G41" s="12">
        <v>602104</v>
      </c>
      <c r="H41" s="12">
        <v>0</v>
      </c>
      <c r="I41" s="12">
        <v>619445</v>
      </c>
      <c r="J41" s="12">
        <v>0</v>
      </c>
      <c r="K41" s="12">
        <f t="shared" si="6"/>
        <v>-619445</v>
      </c>
      <c r="L41" s="29">
        <f t="shared" si="7"/>
        <v>-1</v>
      </c>
      <c r="M41" s="1"/>
    </row>
    <row r="42" spans="1:13" ht="15" customHeight="1" x14ac:dyDescent="0.25">
      <c r="A42" s="28" t="s">
        <v>76</v>
      </c>
      <c r="B42" s="14" t="s">
        <v>37</v>
      </c>
      <c r="C42" s="14" t="s">
        <v>37</v>
      </c>
      <c r="D42" s="14" t="s">
        <v>37</v>
      </c>
      <c r="E42" s="11" t="s">
        <v>77</v>
      </c>
      <c r="F42" s="12">
        <v>10</v>
      </c>
      <c r="G42" s="12">
        <v>310393</v>
      </c>
      <c r="H42" s="12">
        <v>310393</v>
      </c>
      <c r="I42" s="12">
        <v>10</v>
      </c>
      <c r="J42" s="12">
        <v>10</v>
      </c>
      <c r="K42" s="13"/>
      <c r="L42" s="29" t="s">
        <v>37</v>
      </c>
      <c r="M42" s="1"/>
    </row>
    <row r="43" spans="1:13" ht="15" customHeight="1" x14ac:dyDescent="0.25">
      <c r="A43" s="28" t="s">
        <v>37</v>
      </c>
      <c r="B43" s="14" t="s">
        <v>41</v>
      </c>
      <c r="C43" s="14" t="s">
        <v>37</v>
      </c>
      <c r="D43" s="14" t="s">
        <v>37</v>
      </c>
      <c r="E43" s="11" t="s">
        <v>78</v>
      </c>
      <c r="F43" s="12">
        <v>10</v>
      </c>
      <c r="G43" s="12">
        <v>310393</v>
      </c>
      <c r="H43" s="12">
        <v>310393</v>
      </c>
      <c r="I43" s="12">
        <v>10</v>
      </c>
      <c r="J43" s="12">
        <v>10</v>
      </c>
      <c r="K43" s="13"/>
      <c r="L43" s="29" t="s">
        <v>37</v>
      </c>
      <c r="M43" s="1"/>
    </row>
    <row r="44" spans="1:13" ht="15" customHeight="1" x14ac:dyDescent="0.25">
      <c r="A44" s="33" t="s">
        <v>79</v>
      </c>
      <c r="B44" s="16" t="s">
        <v>37</v>
      </c>
      <c r="C44" s="16" t="s">
        <v>37</v>
      </c>
      <c r="D44" s="16" t="s">
        <v>37</v>
      </c>
      <c r="E44" s="17" t="s">
        <v>80</v>
      </c>
      <c r="F44" s="18">
        <v>0</v>
      </c>
      <c r="G44" s="18">
        <v>0</v>
      </c>
      <c r="H44" s="18">
        <v>0</v>
      </c>
      <c r="I44" s="18">
        <v>0</v>
      </c>
      <c r="J44" s="18">
        <v>10</v>
      </c>
      <c r="K44" s="18">
        <f>J44-I44</f>
        <v>10</v>
      </c>
      <c r="L44" s="34" t="s">
        <v>37</v>
      </c>
      <c r="M44" s="1"/>
    </row>
    <row r="45" spans="1:13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1"/>
    </row>
    <row r="46" spans="1:13" ht="15" customHeight="1" x14ac:dyDescent="0.25">
      <c r="A46" s="41" t="s">
        <v>81</v>
      </c>
      <c r="B46" s="42"/>
      <c r="C46" s="42"/>
      <c r="D46" s="42"/>
      <c r="E46" s="42"/>
      <c r="F46" s="35">
        <v>9599786</v>
      </c>
      <c r="G46" s="35">
        <v>9328064</v>
      </c>
      <c r="H46" s="35">
        <v>5626215</v>
      </c>
      <c r="I46" s="35">
        <v>9876260</v>
      </c>
      <c r="J46" s="35">
        <v>9496068</v>
      </c>
      <c r="K46" s="35">
        <v>-380192</v>
      </c>
      <c r="L46" s="36">
        <v>-3.8495543859720177E-2</v>
      </c>
      <c r="M46" s="1"/>
    </row>
    <row r="47" spans="1:13" ht="15" customHeight="1" x14ac:dyDescent="0.25">
      <c r="A47" s="43" t="s">
        <v>82</v>
      </c>
      <c r="B47" s="44"/>
      <c r="C47" s="44"/>
      <c r="D47" s="44"/>
      <c r="E47" s="44"/>
      <c r="F47" s="44"/>
      <c r="G47" s="44"/>
      <c r="H47" s="44"/>
      <c r="I47" s="44"/>
      <c r="J47" s="44"/>
      <c r="K47" s="22"/>
      <c r="L47" s="22"/>
      <c r="M47" s="1"/>
    </row>
    <row r="48" spans="1:13" ht="5.099999999999999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18">
    <mergeCell ref="A5:B5"/>
    <mergeCell ref="C5:G5"/>
    <mergeCell ref="K10:K11"/>
    <mergeCell ref="L10:L11"/>
    <mergeCell ref="A46:E46"/>
    <mergeCell ref="A47:J47"/>
    <mergeCell ref="A1:L1"/>
    <mergeCell ref="A2:L2"/>
    <mergeCell ref="A3:L3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39370078740157483" right="0" top="0.39370078740157483" bottom="0" header="0" footer="0"/>
  <pageSetup scale="85" fitToHeight="0" orientation="landscape" r:id="rId1"/>
  <rowBreaks count="1" manualBreakCount="1">
    <brk id="3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2026-09-29T19:44:10Z</dcterms:created>
  <dcterms:modified xsi:type="dcterms:W3CDTF">2026-09-30T15:05:01Z</dcterms:modified>
</cp:coreProperties>
</file>