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A3067D3-09D5-4D0C-B128-6221423741DE}" xr6:coauthVersionLast="47" xr6:coauthVersionMax="47" xr10:uidLastSave="{00000000-0000-0000-0000-000000000000}"/>
  <bookViews>
    <workbookView xWindow="-28920" yWindow="-187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analitico'!$A$1:$L$49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  <c r="L43" i="1" s="1"/>
  <c r="L42" i="1"/>
  <c r="K42" i="1"/>
  <c r="K34" i="1"/>
  <c r="L34" i="1" s="1"/>
  <c r="K33" i="1"/>
  <c r="L33" i="1" s="1"/>
  <c r="K27" i="1"/>
  <c r="L27" i="1" s="1"/>
  <c r="K26" i="1"/>
  <c r="L26" i="1" s="1"/>
  <c r="K15" i="1"/>
  <c r="L15" i="1" s="1"/>
  <c r="K14" i="1"/>
  <c r="L14" i="1" s="1"/>
  <c r="K46" i="1"/>
  <c r="K41" i="1"/>
  <c r="L41" i="1" s="1"/>
  <c r="K40" i="1"/>
  <c r="L40" i="1" s="1"/>
  <c r="K39" i="1"/>
  <c r="L39" i="1" s="1"/>
  <c r="K38" i="1"/>
  <c r="L38" i="1" s="1"/>
  <c r="K36" i="1"/>
  <c r="K35" i="1"/>
  <c r="K32" i="1"/>
  <c r="L32" i="1" s="1"/>
  <c r="K31" i="1"/>
  <c r="L31" i="1" s="1"/>
  <c r="K30" i="1"/>
  <c r="L30" i="1" s="1"/>
  <c r="K29" i="1"/>
  <c r="L29" i="1" s="1"/>
  <c r="K25" i="1"/>
  <c r="L25" i="1" s="1"/>
  <c r="K22" i="1"/>
  <c r="L22" i="1" s="1"/>
  <c r="K21" i="1"/>
  <c r="L21" i="1" s="1"/>
  <c r="K20" i="1"/>
  <c r="K19" i="1"/>
  <c r="K18" i="1"/>
  <c r="K17" i="1"/>
  <c r="K16" i="1"/>
  <c r="L16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<sst xmlns="http://schemas.openxmlformats.org/spreadsheetml/2006/main" count="207" uniqueCount="95">
  <si>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</si>
  <si>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</si>
  <si>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</si>
  <si>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</si>
  <si>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</si>
  <si>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AGRICULTURA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</si>
  <si>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</si>
  <si>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13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</si>
  <si>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</si>
  <si>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AGRÍCOLA Y GANADERO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</si>
  <si>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</si>
  <si>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04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</si>
  <si>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</si>
  <si>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 DE CONTROLES FRONTERIZOS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</si>
  <si>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</si>
  <si>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07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</si>
  <si>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</si>
  <si>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</si>
  <si>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</si>
  <si>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</si>
  <si>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</si>
  <si>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</si>
  <si>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</si>
  <si>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</si>
  <si>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</si>
  <si>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</si>
  <si>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</si>
  <si>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</si>
  <si>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</si>
  <si>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</si>
  <si>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</si>
  <si>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</si>
  <si>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</si>
  <si>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</si>
  <si>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</si>
  <si>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</si>
  <si>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</si>
  <si>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</si>
  <si>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</si>
  <si>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</si>
  <si>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</si>
  <si>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</si>
  <si>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</si>
  <si>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</si>
  <si>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</si>
  <si>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</si>
  <si>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02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</si>
  <si>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</si>
  <si>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</si>
  <si>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</si>
  <si>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</si>
  <si>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</si>
  <si>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</si>
  <si>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</si>
  <si>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</si>
  <si>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</si>
  <si>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</si>
  <si>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</si>
  <si>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</si>
  <si>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</si>
  <si>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</si>
  <si>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</si>
  <si>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</si>
  <si>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</si>
  <si>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</si>
  <si>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</si>
  <si>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</si>
  <si>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</si>
  <si>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</si>
  <si>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</si>
  <si>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</si>
  <si>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</si>
  <si>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</si>
  <si>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Otros Activos no Financieros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</si>
  <si>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</si>
  <si>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</si>
  <si>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</si>
  <si>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</si>
  <si>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</si>
  <si>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</si>
  <si>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</si>
  <si>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</si>
  <si>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</si>
  <si>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02</t>
  </si>
  <si>
    <t>025</t>
  </si>
  <si>
    <t>Del Gobierno Central</t>
  </si>
  <si>
    <t>Subsecretaría de Agricultura - Innovación y Fortalecimiento Institucional para la Seguridad Alimentaria - BID</t>
  </si>
  <si>
    <t>202</t>
  </si>
  <si>
    <t>A Unidades o Programas del Servicio</t>
  </si>
  <si>
    <t>09</t>
  </si>
  <si>
    <t>002</t>
  </si>
  <si>
    <t>Innovación y Fortalecimiento Institucional para la Seguridad Alimentaria - BID</t>
  </si>
  <si>
    <t>03</t>
  </si>
  <si>
    <t>418</t>
  </si>
  <si>
    <t>A Otras Entidades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</si>
</sst>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49" fontId="3" fillId="34" borderId="12" xfId="0" applyNumberFormat="1" applyFont="1" applyFill="1" applyBorder="1" applyAlignment="1">
      <alignment horizontal="center" vertical="top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  <xf numFmtId="49" fontId="3" fillId="34" borderId="13" xfId="0" applyNumberFormat="1" applyFont="1" applyFill="1" applyBorder="1" applyAlignment="1">
      <alignment horizontal="center" vertical="top" wrapText="1"/>
    </xf>
    <xf numFmtId="0" fontId="3" fillId="30" borderId="11" xfId="0" applyFont="1" applyFill="1" applyBorder="1" applyAlignment="1">
      <alignment horizontal="center" vertical="top" wrapText="1"/>
    </xf>
    <xf numFmtId="0" fontId="2" fillId="31" borderId="11" xfId="0" applyFont="1" applyFill="1" applyBorder="1" applyAlignment="1">
      <alignment horizontal="left" vertical="top" wrapText="1"/>
    </xf>
    <xf numFmtId="3" fontId="2" fillId="32" borderId="11" xfId="0" applyNumberFormat="1" applyFont="1" applyFill="1" applyBorder="1" applyAlignment="1">
      <alignment horizontal="right" vertical="top" wrapText="1"/>
    </xf>
    <xf numFmtId="164" fontId="2" fillId="33" borderId="11" xfId="0" applyNumberFormat="1" applyFont="1" applyFill="1" applyBorder="1" applyAlignment="1">
      <alignment horizontal="right" vertical="top" wrapText="1"/>
    </xf>
    <xf numFmtId="0" fontId="0" fillId="38" borderId="13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3" fontId="2" fillId="41" borderId="15" xfId="0" applyNumberFormat="1" applyFont="1" applyFill="1" applyBorder="1" applyAlignment="1">
      <alignment horizontal="right" vertical="center" wrapText="1"/>
    </xf>
    <xf numFmtId="164" fontId="2" fillId="42" borderId="16" xfId="0" applyNumberFormat="1" applyFont="1" applyFill="1" applyBorder="1" applyAlignment="1">
      <alignment horizontal="right" vertical="center" wrapText="1"/>
    </xf>
    <xf numFmtId="0" fontId="3" fillId="34" borderId="17" xfId="0" applyFont="1" applyFill="1" applyBorder="1" applyAlignment="1">
      <alignment horizontal="center" vertical="top" wrapText="1"/>
    </xf>
    <xf numFmtId="49" fontId="3" fillId="34" borderId="17" xfId="0" applyNumberFormat="1" applyFont="1" applyFill="1" applyBorder="1" applyAlignment="1">
      <alignment horizontal="center" vertical="top" wrapText="1"/>
    </xf>
    <xf numFmtId="0" fontId="3" fillId="35" borderId="17" xfId="0" applyFont="1" applyFill="1" applyBorder="1" applyAlignment="1">
      <alignment horizontal="left" vertical="top" wrapText="1"/>
    </xf>
    <xf numFmtId="3" fontId="3" fillId="36" borderId="17" xfId="0" applyNumberFormat="1" applyFont="1" applyFill="1" applyBorder="1" applyAlignment="1">
      <alignment horizontal="right" vertical="top" wrapText="1"/>
    </xf>
    <xf numFmtId="164" fontId="3" fillId="37" borderId="17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14" xfId="0" applyFont="1" applyFill="1" applyBorder="1" applyAlignment="1">
      <alignment horizontal="left" vertical="top" wrapText="1"/>
    </xf>
    <xf numFmtId="0" fontId="2" fillId="40" borderId="15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12" borderId="4" xfId="0" applyFont="1" applyFill="1" applyBorder="1" applyAlignment="1">
      <alignment horizontal="left" vertical="top" wrapText="1"/>
    </xf>
    <xf numFmtId="0" fontId="3" fillId="16" borderId="6" xfId="0" applyFont="1" applyFill="1" applyBorder="1" applyAlignment="1">
      <alignment horizontal="left" vertical="top" wrapText="1"/>
    </xf>
    <xf numFmtId="0" fontId="0" fillId="4" borderId="18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0"/>
  <sheetViews>
    <sheetView tabSelected="1" zoomScaleNormal="100" zoomScaleSheetLayoutView="80" workbookViewId="0">
      <selection activeCell="Q33" sqref="Q3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6" width="19" customWidth="1"/>
    <col min="7" max="8" width="15" customWidth="1"/>
    <col min="9" max="9" width="18.7109375" customWidth="1"/>
    <col min="10" max="10" width="17" customWidth="1"/>
    <col min="11" max="11" width="10.7109375" bestFit="1" customWidth="1"/>
    <col min="12" max="12" width="14.28515625" bestFit="1" customWidth="1"/>
    <col min="13" max="13" width="5.42578125" customWidth="1"/>
  </cols>
  <sheetData>
    <row r="1" spans="1:13" ht="17.100000000000001" customHeight="1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30"/>
      <c r="L1" s="30"/>
      <c r="M1" s="1"/>
    </row>
    <row r="2" spans="1:13" ht="17.100000000000001" customHeight="1" x14ac:dyDescent="0.2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30"/>
      <c r="L2" s="30"/>
      <c r="M2" s="1"/>
    </row>
    <row r="3" spans="1:13" ht="15" customHeight="1" x14ac:dyDescent="0.25">
      <c r="A3" s="54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30"/>
      <c r="L3" s="30"/>
      <c r="M3" s="1"/>
    </row>
    <row r="4" spans="1:13" ht="15" customHeight="1" x14ac:dyDescent="0.25">
      <c r="A4" s="30"/>
      <c r="B4" s="30"/>
      <c r="C4" s="30"/>
      <c r="D4" s="30"/>
      <c r="E4" s="30"/>
      <c r="F4" s="30"/>
      <c r="G4" s="30"/>
      <c r="H4" s="2" t="s">
        <v>3</v>
      </c>
      <c r="I4" s="30"/>
      <c r="J4" s="30"/>
      <c r="K4" s="30"/>
      <c r="L4" s="30"/>
      <c r="M4" s="1"/>
    </row>
    <row r="5" spans="1:13" ht="15" customHeight="1" x14ac:dyDescent="0.25">
      <c r="A5" s="59" t="s">
        <v>4</v>
      </c>
      <c r="B5" s="56"/>
      <c r="C5" s="57" t="s">
        <v>5</v>
      </c>
      <c r="D5" s="58"/>
      <c r="E5" s="58"/>
      <c r="F5" s="58"/>
      <c r="G5" s="58"/>
      <c r="H5" s="30"/>
      <c r="I5" s="2" t="s">
        <v>6</v>
      </c>
      <c r="J5" s="2" t="s">
        <v>7</v>
      </c>
      <c r="K5" s="30"/>
      <c r="L5" s="30"/>
      <c r="M5" s="1"/>
    </row>
    <row r="6" spans="1:13" ht="15" customHeight="1" x14ac:dyDescent="0.25">
      <c r="A6" s="60" t="s">
        <v>8</v>
      </c>
      <c r="B6" s="44"/>
      <c r="C6" s="45" t="s">
        <v>9</v>
      </c>
      <c r="D6" s="46"/>
      <c r="E6" s="46"/>
      <c r="F6" s="46"/>
      <c r="G6" s="46"/>
      <c r="H6" s="30"/>
      <c r="I6" s="2" t="s">
        <v>10</v>
      </c>
      <c r="J6" s="2" t="s">
        <v>11</v>
      </c>
      <c r="K6" s="30"/>
      <c r="L6" s="30"/>
      <c r="M6" s="1"/>
    </row>
    <row r="7" spans="1:13" ht="15" customHeight="1" x14ac:dyDescent="0.25">
      <c r="A7" s="61" t="s">
        <v>12</v>
      </c>
      <c r="B7" s="47"/>
      <c r="C7" s="48" t="s">
        <v>13</v>
      </c>
      <c r="D7" s="49"/>
      <c r="E7" s="49"/>
      <c r="F7" s="49"/>
      <c r="G7" s="49"/>
      <c r="H7" s="30"/>
      <c r="I7" s="2" t="s">
        <v>14</v>
      </c>
      <c r="J7" s="2" t="s">
        <v>15</v>
      </c>
      <c r="K7" s="30"/>
      <c r="L7" s="30"/>
      <c r="M7" s="1"/>
    </row>
    <row r="8" spans="1:13" ht="15" customHeight="1" x14ac:dyDescent="0.25">
      <c r="A8" s="30"/>
      <c r="B8" s="30"/>
      <c r="C8" s="30"/>
      <c r="D8" s="30"/>
      <c r="E8" s="30"/>
      <c r="F8" s="30"/>
      <c r="G8" s="30"/>
      <c r="H8" s="3" t="s">
        <v>16</v>
      </c>
      <c r="I8" s="30"/>
      <c r="J8" s="30"/>
      <c r="K8" s="30"/>
      <c r="L8" s="30"/>
      <c r="M8" s="1"/>
    </row>
    <row r="9" spans="1:13" ht="15" customHeight="1" x14ac:dyDescent="0.25">
      <c r="A9" s="50" t="s">
        <v>17</v>
      </c>
      <c r="B9" s="50" t="s">
        <v>18</v>
      </c>
      <c r="C9" s="50" t="s">
        <v>19</v>
      </c>
      <c r="D9" s="50" t="s">
        <v>20</v>
      </c>
      <c r="E9" s="50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106.5" customHeight="1" x14ac:dyDescent="0.25">
      <c r="A10" s="51"/>
      <c r="B10" s="51"/>
      <c r="C10" s="51"/>
      <c r="D10" s="51"/>
      <c r="E10" s="51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38" t="s">
        <v>33</v>
      </c>
      <c r="L10" s="38" t="s">
        <v>34</v>
      </c>
      <c r="M10" s="1"/>
    </row>
    <row r="11" spans="1:13" x14ac:dyDescent="0.25">
      <c r="A11" s="51"/>
      <c r="B11" s="51"/>
      <c r="C11" s="51"/>
      <c r="D11" s="51"/>
      <c r="E11" s="51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39"/>
      <c r="L11" s="39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30164472</v>
      </c>
      <c r="G12" s="12">
        <v>31460220</v>
      </c>
      <c r="H12" s="12">
        <v>18128407</v>
      </c>
      <c r="I12" s="12">
        <v>31033206</v>
      </c>
      <c r="J12" s="12">
        <v>30212678</v>
      </c>
      <c r="K12" s="12">
        <f t="shared" ref="K12:K22" si="0">J12-I12</f>
        <v>-820528</v>
      </c>
      <c r="L12" s="13">
        <f>(K12/I12)</f>
        <v>-2.6440323310456548E-2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158819</v>
      </c>
      <c r="G13" s="16">
        <v>158819</v>
      </c>
      <c r="H13" s="16">
        <v>0</v>
      </c>
      <c r="I13" s="16">
        <v>163393</v>
      </c>
      <c r="J13" s="16">
        <v>0</v>
      </c>
      <c r="K13" s="16">
        <f t="shared" si="0"/>
        <v>-163393</v>
      </c>
      <c r="L13" s="17">
        <f>(K13/I13)</f>
        <v>-1</v>
      </c>
      <c r="M13" s="1"/>
    </row>
    <row r="14" spans="1:13" ht="15" customHeight="1" x14ac:dyDescent="0.25">
      <c r="A14" s="14"/>
      <c r="B14" s="19" t="s">
        <v>83</v>
      </c>
      <c r="C14" s="19"/>
      <c r="D14" s="19"/>
      <c r="E14" s="15" t="s">
        <v>85</v>
      </c>
      <c r="F14" s="16">
        <v>158819</v>
      </c>
      <c r="G14" s="16">
        <v>158819</v>
      </c>
      <c r="H14" s="16">
        <v>0</v>
      </c>
      <c r="I14" s="16">
        <v>163393</v>
      </c>
      <c r="J14" s="16">
        <v>0</v>
      </c>
      <c r="K14" s="16">
        <f t="shared" ref="K14:K15" si="1">J14-I14</f>
        <v>-163393</v>
      </c>
      <c r="L14" s="17">
        <f t="shared" ref="L14:L15" si="2">(K14/I14)</f>
        <v>-1</v>
      </c>
      <c r="M14" s="1"/>
    </row>
    <row r="15" spans="1:13" ht="38.25" x14ac:dyDescent="0.25">
      <c r="A15" s="14"/>
      <c r="B15" s="19"/>
      <c r="C15" s="19" t="s">
        <v>84</v>
      </c>
      <c r="D15" s="19"/>
      <c r="E15" s="15" t="s">
        <v>86</v>
      </c>
      <c r="F15" s="16">
        <v>158819</v>
      </c>
      <c r="G15" s="16">
        <v>158819</v>
      </c>
      <c r="H15" s="16">
        <v>0</v>
      </c>
      <c r="I15" s="16">
        <v>163393</v>
      </c>
      <c r="J15" s="16">
        <v>0</v>
      </c>
      <c r="K15" s="16">
        <f t="shared" si="1"/>
        <v>-163393</v>
      </c>
      <c r="L15" s="17">
        <f t="shared" si="2"/>
        <v>-1</v>
      </c>
      <c r="M15" s="1"/>
    </row>
    <row r="16" spans="1:13" ht="15" customHeight="1" x14ac:dyDescent="0.25">
      <c r="A16" s="14" t="s">
        <v>15</v>
      </c>
      <c r="B16" s="14" t="s">
        <v>37</v>
      </c>
      <c r="C16" s="14" t="s">
        <v>37</v>
      </c>
      <c r="D16" s="14" t="s">
        <v>37</v>
      </c>
      <c r="E16" s="15" t="s">
        <v>41</v>
      </c>
      <c r="F16" s="16">
        <v>5382274</v>
      </c>
      <c r="G16" s="16">
        <v>5382274</v>
      </c>
      <c r="H16" s="16">
        <v>4413041</v>
      </c>
      <c r="I16" s="16">
        <v>5537282</v>
      </c>
      <c r="J16" s="16">
        <v>8748896</v>
      </c>
      <c r="K16" s="16">
        <f t="shared" si="0"/>
        <v>3211614</v>
      </c>
      <c r="L16" s="17">
        <f>(K16/I16)</f>
        <v>0.57999827352119682</v>
      </c>
      <c r="M16" s="1"/>
    </row>
    <row r="17" spans="1:13" ht="15" customHeight="1" x14ac:dyDescent="0.25">
      <c r="A17" s="14" t="s">
        <v>42</v>
      </c>
      <c r="B17" s="14" t="s">
        <v>37</v>
      </c>
      <c r="C17" s="14" t="s">
        <v>37</v>
      </c>
      <c r="D17" s="14" t="s">
        <v>37</v>
      </c>
      <c r="E17" s="15" t="s">
        <v>43</v>
      </c>
      <c r="F17" s="16">
        <v>0</v>
      </c>
      <c r="G17" s="16">
        <v>0</v>
      </c>
      <c r="H17" s="16">
        <v>14701</v>
      </c>
      <c r="I17" s="16">
        <v>0</v>
      </c>
      <c r="J17" s="16">
        <v>30</v>
      </c>
      <c r="K17" s="16">
        <f t="shared" si="0"/>
        <v>30</v>
      </c>
      <c r="L17" s="17" t="s">
        <v>37</v>
      </c>
      <c r="M17" s="1"/>
    </row>
    <row r="18" spans="1:13" ht="27" customHeight="1" x14ac:dyDescent="0.25">
      <c r="A18" s="14" t="s">
        <v>37</v>
      </c>
      <c r="B18" s="14" t="s">
        <v>44</v>
      </c>
      <c r="C18" s="14" t="s">
        <v>37</v>
      </c>
      <c r="D18" s="14" t="s">
        <v>37</v>
      </c>
      <c r="E18" s="15" t="s">
        <v>45</v>
      </c>
      <c r="F18" s="16">
        <v>0</v>
      </c>
      <c r="G18" s="16">
        <v>0</v>
      </c>
      <c r="H18" s="16">
        <v>0</v>
      </c>
      <c r="I18" s="16">
        <v>0</v>
      </c>
      <c r="J18" s="16">
        <v>10</v>
      </c>
      <c r="K18" s="16">
        <f t="shared" si="0"/>
        <v>10</v>
      </c>
      <c r="L18" s="17" t="s">
        <v>37</v>
      </c>
      <c r="M18" s="1"/>
    </row>
    <row r="19" spans="1:13" ht="15" customHeight="1" x14ac:dyDescent="0.25">
      <c r="A19" s="14" t="s">
        <v>37</v>
      </c>
      <c r="B19" s="14" t="s">
        <v>46</v>
      </c>
      <c r="C19" s="14" t="s">
        <v>37</v>
      </c>
      <c r="D19" s="14" t="s">
        <v>37</v>
      </c>
      <c r="E19" s="15" t="s">
        <v>47</v>
      </c>
      <c r="F19" s="16">
        <v>0</v>
      </c>
      <c r="G19" s="16">
        <v>0</v>
      </c>
      <c r="H19" s="16">
        <v>14701</v>
      </c>
      <c r="I19" s="16">
        <v>0</v>
      </c>
      <c r="J19" s="16">
        <v>10</v>
      </c>
      <c r="K19" s="16">
        <f t="shared" si="0"/>
        <v>10</v>
      </c>
      <c r="L19" s="17" t="s">
        <v>37</v>
      </c>
      <c r="M19" s="1"/>
    </row>
    <row r="20" spans="1:13" ht="15" customHeight="1" x14ac:dyDescent="0.25">
      <c r="A20" s="14" t="s">
        <v>37</v>
      </c>
      <c r="B20" s="14" t="s">
        <v>48</v>
      </c>
      <c r="C20" s="14" t="s">
        <v>37</v>
      </c>
      <c r="D20" s="14" t="s">
        <v>37</v>
      </c>
      <c r="E20" s="15" t="s">
        <v>49</v>
      </c>
      <c r="F20" s="16">
        <v>0</v>
      </c>
      <c r="G20" s="16">
        <v>0</v>
      </c>
      <c r="H20" s="16">
        <v>0</v>
      </c>
      <c r="I20" s="16">
        <v>0</v>
      </c>
      <c r="J20" s="16">
        <v>10</v>
      </c>
      <c r="K20" s="16">
        <f t="shared" si="0"/>
        <v>10</v>
      </c>
      <c r="L20" s="17" t="s">
        <v>37</v>
      </c>
      <c r="M20" s="1"/>
    </row>
    <row r="21" spans="1:13" ht="15" customHeight="1" x14ac:dyDescent="0.25">
      <c r="A21" s="14" t="s">
        <v>50</v>
      </c>
      <c r="B21" s="14" t="s">
        <v>37</v>
      </c>
      <c r="C21" s="14" t="s">
        <v>37</v>
      </c>
      <c r="D21" s="14" t="s">
        <v>37</v>
      </c>
      <c r="E21" s="15" t="s">
        <v>51</v>
      </c>
      <c r="F21" s="16">
        <v>23450325</v>
      </c>
      <c r="G21" s="16">
        <v>22670021</v>
      </c>
      <c r="H21" s="16">
        <v>11627001</v>
      </c>
      <c r="I21" s="16">
        <v>24125694</v>
      </c>
      <c r="J21" s="16">
        <v>21463732</v>
      </c>
      <c r="K21" s="16">
        <f t="shared" si="0"/>
        <v>-2661962</v>
      </c>
      <c r="L21" s="17">
        <f>(K21/I21)</f>
        <v>-0.11033721972930602</v>
      </c>
      <c r="M21" s="1"/>
    </row>
    <row r="22" spans="1:13" ht="15" customHeight="1" x14ac:dyDescent="0.25">
      <c r="A22" s="14" t="s">
        <v>37</v>
      </c>
      <c r="B22" s="14" t="s">
        <v>44</v>
      </c>
      <c r="C22" s="14" t="s">
        <v>37</v>
      </c>
      <c r="D22" s="14" t="s">
        <v>37</v>
      </c>
      <c r="E22" s="15" t="s">
        <v>52</v>
      </c>
      <c r="F22" s="16">
        <v>23450325</v>
      </c>
      <c r="G22" s="16">
        <v>22670021</v>
      </c>
      <c r="H22" s="16">
        <v>11627001</v>
      </c>
      <c r="I22" s="16">
        <v>24125694</v>
      </c>
      <c r="J22" s="16">
        <v>21463732</v>
      </c>
      <c r="K22" s="16">
        <f t="shared" si="0"/>
        <v>-2661962</v>
      </c>
      <c r="L22" s="17">
        <f>(K22/I22)</f>
        <v>-0.11033721972930602</v>
      </c>
      <c r="M22" s="1"/>
    </row>
    <row r="23" spans="1:13" ht="15" customHeight="1" x14ac:dyDescent="0.25">
      <c r="A23" s="14" t="s">
        <v>53</v>
      </c>
      <c r="B23" s="14" t="s">
        <v>37</v>
      </c>
      <c r="C23" s="14" t="s">
        <v>37</v>
      </c>
      <c r="D23" s="14" t="s">
        <v>37</v>
      </c>
      <c r="E23" s="15" t="s">
        <v>54</v>
      </c>
      <c r="F23" s="16">
        <v>10</v>
      </c>
      <c r="G23" s="16">
        <v>2076062</v>
      </c>
      <c r="H23" s="16">
        <v>2073664</v>
      </c>
      <c r="I23" s="16">
        <v>10</v>
      </c>
      <c r="J23" s="16">
        <v>10</v>
      </c>
      <c r="K23" s="18"/>
      <c r="L23" s="17" t="s">
        <v>37</v>
      </c>
      <c r="M23" s="1"/>
    </row>
    <row r="24" spans="1:13" ht="15" customHeight="1" x14ac:dyDescent="0.25">
      <c r="A24" s="14" t="s">
        <v>37</v>
      </c>
      <c r="B24" s="14" t="s">
        <v>55</v>
      </c>
      <c r="C24" s="14" t="s">
        <v>37</v>
      </c>
      <c r="D24" s="14" t="s">
        <v>37</v>
      </c>
      <c r="E24" s="15" t="s">
        <v>56</v>
      </c>
      <c r="F24" s="16">
        <v>10</v>
      </c>
      <c r="G24" s="16">
        <v>2076062</v>
      </c>
      <c r="H24" s="16">
        <v>2073664</v>
      </c>
      <c r="I24" s="16">
        <v>10</v>
      </c>
      <c r="J24" s="16">
        <v>10</v>
      </c>
      <c r="K24" s="18"/>
      <c r="L24" s="17" t="s">
        <v>37</v>
      </c>
      <c r="M24" s="1"/>
    </row>
    <row r="25" spans="1:13" ht="27" customHeight="1" x14ac:dyDescent="0.25">
      <c r="A25" s="14" t="s">
        <v>7</v>
      </c>
      <c r="B25" s="14" t="s">
        <v>37</v>
      </c>
      <c r="C25" s="14" t="s">
        <v>37</v>
      </c>
      <c r="D25" s="14" t="s">
        <v>37</v>
      </c>
      <c r="E25" s="15" t="s">
        <v>57</v>
      </c>
      <c r="F25" s="16">
        <v>1173034</v>
      </c>
      <c r="G25" s="16">
        <v>1173034</v>
      </c>
      <c r="H25" s="16">
        <v>0</v>
      </c>
      <c r="I25" s="16">
        <v>1206817</v>
      </c>
      <c r="J25" s="16">
        <v>0</v>
      </c>
      <c r="K25" s="16">
        <f>J25-I25</f>
        <v>-1206817</v>
      </c>
      <c r="L25" s="17">
        <f>(K25/I25)</f>
        <v>-1</v>
      </c>
      <c r="M25" s="1"/>
    </row>
    <row r="26" spans="1:13" x14ac:dyDescent="0.25">
      <c r="A26" s="14"/>
      <c r="B26" s="19" t="s">
        <v>83</v>
      </c>
      <c r="C26" s="19"/>
      <c r="D26" s="14"/>
      <c r="E26" s="15" t="s">
        <v>85</v>
      </c>
      <c r="F26" s="16">
        <v>1173034</v>
      </c>
      <c r="G26" s="16">
        <v>1173034</v>
      </c>
      <c r="H26" s="16">
        <v>0</v>
      </c>
      <c r="I26" s="16">
        <v>1206817</v>
      </c>
      <c r="J26" s="16">
        <v>0</v>
      </c>
      <c r="K26" s="16">
        <f t="shared" ref="K26:K27" si="3">J26-I26</f>
        <v>-1206817</v>
      </c>
      <c r="L26" s="17">
        <f t="shared" ref="L26:L27" si="4">(K26/I26)</f>
        <v>-1</v>
      </c>
      <c r="M26" s="1"/>
    </row>
    <row r="27" spans="1:13" ht="38.25" x14ac:dyDescent="0.25">
      <c r="A27" s="14"/>
      <c r="B27" s="19"/>
      <c r="C27" s="19" t="s">
        <v>87</v>
      </c>
      <c r="D27" s="14"/>
      <c r="E27" s="15" t="s">
        <v>86</v>
      </c>
      <c r="F27" s="16">
        <v>1173034</v>
      </c>
      <c r="G27" s="16">
        <v>1173034</v>
      </c>
      <c r="H27" s="16">
        <v>0</v>
      </c>
      <c r="I27" s="16">
        <v>1206817</v>
      </c>
      <c r="J27" s="16">
        <v>0</v>
      </c>
      <c r="K27" s="16">
        <f t="shared" si="3"/>
        <v>-1206817</v>
      </c>
      <c r="L27" s="17">
        <f t="shared" si="4"/>
        <v>-1</v>
      </c>
      <c r="M27" s="1"/>
    </row>
    <row r="28" spans="1:13" ht="15" customHeight="1" x14ac:dyDescent="0.25">
      <c r="A28" s="20" t="s">
        <v>58</v>
      </c>
      <c r="B28" s="20" t="s">
        <v>37</v>
      </c>
      <c r="C28" s="20" t="s">
        <v>37</v>
      </c>
      <c r="D28" s="20" t="s">
        <v>37</v>
      </c>
      <c r="E28" s="21" t="s">
        <v>59</v>
      </c>
      <c r="F28" s="22">
        <v>10</v>
      </c>
      <c r="G28" s="22">
        <v>10</v>
      </c>
      <c r="H28" s="22">
        <v>0</v>
      </c>
      <c r="I28" s="22">
        <v>10</v>
      </c>
      <c r="J28" s="22">
        <v>10</v>
      </c>
      <c r="K28" s="29"/>
      <c r="L28" s="23" t="s">
        <v>37</v>
      </c>
      <c r="M28" s="1"/>
    </row>
    <row r="29" spans="1:13" ht="15" customHeight="1" thickBot="1" x14ac:dyDescent="0.3">
      <c r="A29" s="25" t="s">
        <v>37</v>
      </c>
      <c r="B29" s="25" t="s">
        <v>37</v>
      </c>
      <c r="C29" s="25" t="s">
        <v>37</v>
      </c>
      <c r="D29" s="25" t="s">
        <v>37</v>
      </c>
      <c r="E29" s="26" t="s">
        <v>60</v>
      </c>
      <c r="F29" s="27">
        <v>30164472</v>
      </c>
      <c r="G29" s="27">
        <v>31460220</v>
      </c>
      <c r="H29" s="27">
        <v>17710381</v>
      </c>
      <c r="I29" s="27">
        <v>31033206</v>
      </c>
      <c r="J29" s="27">
        <v>30212678</v>
      </c>
      <c r="K29" s="27">
        <f t="shared" ref="K29:K36" si="5">J29-I29</f>
        <v>-820528</v>
      </c>
      <c r="L29" s="28">
        <f>(K29/I29)</f>
        <v>-2.6440323310456548E-2</v>
      </c>
      <c r="M29" s="1"/>
    </row>
    <row r="30" spans="1:13" ht="15" customHeight="1" x14ac:dyDescent="0.25">
      <c r="A30" s="14" t="s">
        <v>61</v>
      </c>
      <c r="B30" s="19" t="s">
        <v>37</v>
      </c>
      <c r="C30" s="19" t="s">
        <v>37</v>
      </c>
      <c r="D30" s="19" t="s">
        <v>37</v>
      </c>
      <c r="E30" s="15" t="s">
        <v>62</v>
      </c>
      <c r="F30" s="16">
        <v>25031033</v>
      </c>
      <c r="G30" s="16">
        <v>24250729</v>
      </c>
      <c r="H30" s="16">
        <v>14948062</v>
      </c>
      <c r="I30" s="16">
        <v>25751926</v>
      </c>
      <c r="J30" s="16">
        <v>25757001</v>
      </c>
      <c r="K30" s="16">
        <f t="shared" si="5"/>
        <v>5075</v>
      </c>
      <c r="L30" s="17">
        <f>(K30/I30)</f>
        <v>1.9707263837275704E-4</v>
      </c>
      <c r="M30" s="1"/>
    </row>
    <row r="31" spans="1:13" ht="15" customHeight="1" x14ac:dyDescent="0.25">
      <c r="A31" s="14" t="s">
        <v>63</v>
      </c>
      <c r="B31" s="19" t="s">
        <v>37</v>
      </c>
      <c r="C31" s="19" t="s">
        <v>37</v>
      </c>
      <c r="D31" s="19" t="s">
        <v>37</v>
      </c>
      <c r="E31" s="15" t="s">
        <v>64</v>
      </c>
      <c r="F31" s="16">
        <v>3704692</v>
      </c>
      <c r="G31" s="16">
        <v>3704692</v>
      </c>
      <c r="H31" s="16">
        <v>1861051</v>
      </c>
      <c r="I31" s="16">
        <v>3811385</v>
      </c>
      <c r="J31" s="16">
        <v>3811386</v>
      </c>
      <c r="K31" s="16">
        <f t="shared" si="5"/>
        <v>1</v>
      </c>
      <c r="L31" s="17">
        <f>(K31/I31)</f>
        <v>2.6237181497014866E-7</v>
      </c>
      <c r="M31" s="1"/>
    </row>
    <row r="32" spans="1:13" ht="15" customHeight="1" x14ac:dyDescent="0.25">
      <c r="A32" s="14" t="s">
        <v>65</v>
      </c>
      <c r="B32" s="19" t="s">
        <v>37</v>
      </c>
      <c r="C32" s="19" t="s">
        <v>37</v>
      </c>
      <c r="D32" s="19" t="s">
        <v>37</v>
      </c>
      <c r="E32" s="15" t="s">
        <v>40</v>
      </c>
      <c r="F32" s="16">
        <v>158819</v>
      </c>
      <c r="G32" s="16">
        <v>158819</v>
      </c>
      <c r="H32" s="16">
        <v>72540</v>
      </c>
      <c r="I32" s="16">
        <v>163393</v>
      </c>
      <c r="J32" s="16">
        <v>0</v>
      </c>
      <c r="K32" s="16">
        <f t="shared" si="5"/>
        <v>-163393</v>
      </c>
      <c r="L32" s="17">
        <f>(K32/I32)</f>
        <v>-1</v>
      </c>
      <c r="M32" s="1"/>
    </row>
    <row r="33" spans="1:13" x14ac:dyDescent="0.25">
      <c r="A33" s="20"/>
      <c r="B33" s="24" t="s">
        <v>89</v>
      </c>
      <c r="C33" s="24"/>
      <c r="D33" s="24"/>
      <c r="E33" s="21" t="s">
        <v>88</v>
      </c>
      <c r="F33" s="22">
        <v>158819</v>
      </c>
      <c r="G33" s="22">
        <v>158819</v>
      </c>
      <c r="H33" s="22">
        <v>72540</v>
      </c>
      <c r="I33" s="22">
        <v>163393</v>
      </c>
      <c r="J33" s="22">
        <v>0</v>
      </c>
      <c r="K33" s="22">
        <f t="shared" ref="K33:K34" si="6">J33-I33</f>
        <v>-163393</v>
      </c>
      <c r="L33" s="23">
        <f t="shared" ref="L33:L34" si="7">(K33/I33)</f>
        <v>-1</v>
      </c>
      <c r="M33" s="1"/>
    </row>
    <row r="34" spans="1:13" ht="25.5" x14ac:dyDescent="0.25">
      <c r="A34" s="33"/>
      <c r="B34" s="34"/>
      <c r="C34" s="34" t="s">
        <v>90</v>
      </c>
      <c r="D34" s="34"/>
      <c r="E34" s="35" t="s">
        <v>91</v>
      </c>
      <c r="F34" s="36">
        <v>158819</v>
      </c>
      <c r="G34" s="36">
        <v>158819</v>
      </c>
      <c r="H34" s="36">
        <v>72540</v>
      </c>
      <c r="I34" s="36">
        <v>163393</v>
      </c>
      <c r="J34" s="36">
        <v>0</v>
      </c>
      <c r="K34" s="36">
        <f t="shared" si="6"/>
        <v>-163393</v>
      </c>
      <c r="L34" s="37">
        <f t="shared" si="7"/>
        <v>-1</v>
      </c>
      <c r="M34" s="1"/>
    </row>
    <row r="35" spans="1:13" ht="15" customHeight="1" x14ac:dyDescent="0.25">
      <c r="A35" s="14" t="s">
        <v>66</v>
      </c>
      <c r="B35" s="19" t="s">
        <v>37</v>
      </c>
      <c r="C35" s="19" t="s">
        <v>37</v>
      </c>
      <c r="D35" s="19" t="s">
        <v>37</v>
      </c>
      <c r="E35" s="15" t="s">
        <v>67</v>
      </c>
      <c r="F35" s="16">
        <v>0</v>
      </c>
      <c r="G35" s="16">
        <v>1340708</v>
      </c>
      <c r="H35" s="16">
        <v>0</v>
      </c>
      <c r="I35" s="16">
        <v>0</v>
      </c>
      <c r="J35" s="16">
        <v>464997</v>
      </c>
      <c r="K35" s="16">
        <f t="shared" si="5"/>
        <v>464997</v>
      </c>
      <c r="L35" s="17" t="s">
        <v>37</v>
      </c>
      <c r="M35" s="1"/>
    </row>
    <row r="36" spans="1:13" ht="15" customHeight="1" x14ac:dyDescent="0.25">
      <c r="A36" s="14" t="s">
        <v>37</v>
      </c>
      <c r="B36" s="19" t="s">
        <v>44</v>
      </c>
      <c r="C36" s="19" t="s">
        <v>37</v>
      </c>
      <c r="D36" s="19" t="s">
        <v>37</v>
      </c>
      <c r="E36" s="15" t="s">
        <v>68</v>
      </c>
      <c r="F36" s="16">
        <v>0</v>
      </c>
      <c r="G36" s="16">
        <v>0</v>
      </c>
      <c r="H36" s="16">
        <v>0</v>
      </c>
      <c r="I36" s="16">
        <v>0</v>
      </c>
      <c r="J36" s="16">
        <v>464997</v>
      </c>
      <c r="K36" s="16">
        <f t="shared" si="5"/>
        <v>464997</v>
      </c>
      <c r="L36" s="17" t="s">
        <v>37</v>
      </c>
      <c r="M36" s="1"/>
    </row>
    <row r="37" spans="1:13" ht="15" customHeight="1" x14ac:dyDescent="0.25">
      <c r="A37" s="14" t="s">
        <v>37</v>
      </c>
      <c r="B37" s="19" t="s">
        <v>48</v>
      </c>
      <c r="C37" s="19" t="s">
        <v>37</v>
      </c>
      <c r="D37" s="19" t="s">
        <v>37</v>
      </c>
      <c r="E37" s="15" t="s">
        <v>69</v>
      </c>
      <c r="F37" s="16">
        <v>0</v>
      </c>
      <c r="G37" s="16">
        <v>1340708</v>
      </c>
      <c r="H37" s="16">
        <v>0</v>
      </c>
      <c r="I37" s="16">
        <v>0</v>
      </c>
      <c r="J37" s="16">
        <v>0</v>
      </c>
      <c r="K37" s="18"/>
      <c r="L37" s="17" t="s">
        <v>37</v>
      </c>
      <c r="M37" s="1"/>
    </row>
    <row r="38" spans="1:13" ht="27" customHeight="1" x14ac:dyDescent="0.25">
      <c r="A38" s="14" t="s">
        <v>70</v>
      </c>
      <c r="B38" s="19" t="s">
        <v>37</v>
      </c>
      <c r="C38" s="19" t="s">
        <v>37</v>
      </c>
      <c r="D38" s="19" t="s">
        <v>37</v>
      </c>
      <c r="E38" s="15" t="s">
        <v>71</v>
      </c>
      <c r="F38" s="16">
        <v>96884</v>
      </c>
      <c r="G38" s="16">
        <v>96884</v>
      </c>
      <c r="H38" s="16">
        <v>54143</v>
      </c>
      <c r="I38" s="16">
        <v>99675</v>
      </c>
      <c r="J38" s="16">
        <v>179274</v>
      </c>
      <c r="K38" s="16">
        <f>J38-I38</f>
        <v>79599</v>
      </c>
      <c r="L38" s="17">
        <f>(K38/I38)</f>
        <v>0.79858540255831456</v>
      </c>
      <c r="M38" s="1"/>
    </row>
    <row r="39" spans="1:13" ht="15" customHeight="1" x14ac:dyDescent="0.25">
      <c r="A39" s="14" t="s">
        <v>37</v>
      </c>
      <c r="B39" s="19" t="s">
        <v>15</v>
      </c>
      <c r="C39" s="19" t="s">
        <v>37</v>
      </c>
      <c r="D39" s="19" t="s">
        <v>37</v>
      </c>
      <c r="E39" s="15" t="s">
        <v>72</v>
      </c>
      <c r="F39" s="16">
        <v>61725</v>
      </c>
      <c r="G39" s="16">
        <v>61725</v>
      </c>
      <c r="H39" s="16">
        <v>50663</v>
      </c>
      <c r="I39" s="16">
        <v>63503</v>
      </c>
      <c r="J39" s="16">
        <v>179274</v>
      </c>
      <c r="K39" s="16">
        <f>J39-I39</f>
        <v>115771</v>
      </c>
      <c r="L39" s="17">
        <f>(K39/I39)</f>
        <v>1.8230792246035621</v>
      </c>
      <c r="M39" s="1"/>
    </row>
    <row r="40" spans="1:13" ht="15" customHeight="1" x14ac:dyDescent="0.25">
      <c r="A40" s="14" t="s">
        <v>37</v>
      </c>
      <c r="B40" s="19" t="s">
        <v>48</v>
      </c>
      <c r="C40" s="19" t="s">
        <v>37</v>
      </c>
      <c r="D40" s="19" t="s">
        <v>37</v>
      </c>
      <c r="E40" s="15" t="s">
        <v>73</v>
      </c>
      <c r="F40" s="16">
        <v>35159</v>
      </c>
      <c r="G40" s="16">
        <v>35159</v>
      </c>
      <c r="H40" s="16">
        <v>3480</v>
      </c>
      <c r="I40" s="16">
        <v>36172</v>
      </c>
      <c r="J40" s="16">
        <v>0</v>
      </c>
      <c r="K40" s="16">
        <f>J40-I40</f>
        <v>-36172</v>
      </c>
      <c r="L40" s="17">
        <f>(K40/I40)</f>
        <v>-1</v>
      </c>
      <c r="M40" s="1"/>
    </row>
    <row r="41" spans="1:13" ht="15" customHeight="1" x14ac:dyDescent="0.25">
      <c r="A41" s="14" t="s">
        <v>74</v>
      </c>
      <c r="B41" s="19" t="s">
        <v>37</v>
      </c>
      <c r="C41" s="19" t="s">
        <v>37</v>
      </c>
      <c r="D41" s="19" t="s">
        <v>37</v>
      </c>
      <c r="E41" s="15" t="s">
        <v>75</v>
      </c>
      <c r="F41" s="16">
        <v>1173034</v>
      </c>
      <c r="G41" s="16">
        <v>1173034</v>
      </c>
      <c r="H41" s="16">
        <v>39262</v>
      </c>
      <c r="I41" s="16">
        <v>1206817</v>
      </c>
      <c r="J41" s="16">
        <v>0</v>
      </c>
      <c r="K41" s="16">
        <f>J41-I41</f>
        <v>-1206817</v>
      </c>
      <c r="L41" s="17">
        <f>(K41/I41)</f>
        <v>-1</v>
      </c>
      <c r="M41" s="1"/>
    </row>
    <row r="42" spans="1:13" x14ac:dyDescent="0.25">
      <c r="A42" s="14"/>
      <c r="B42" s="19" t="s">
        <v>92</v>
      </c>
      <c r="C42" s="19"/>
      <c r="D42" s="19"/>
      <c r="E42" s="15" t="s">
        <v>94</v>
      </c>
      <c r="F42" s="16">
        <v>1173034</v>
      </c>
      <c r="G42" s="16">
        <v>1173034</v>
      </c>
      <c r="H42" s="16">
        <v>39262</v>
      </c>
      <c r="I42" s="16">
        <v>1206817</v>
      </c>
      <c r="J42" s="16">
        <v>0</v>
      </c>
      <c r="K42" s="16">
        <f t="shared" ref="K42:K43" si="8">J42-I42</f>
        <v>-1206817</v>
      </c>
      <c r="L42" s="17">
        <f t="shared" ref="L42:L43" si="9">(K42/I42)</f>
        <v>-1</v>
      </c>
      <c r="M42" s="1"/>
    </row>
    <row r="43" spans="1:13" ht="25.5" x14ac:dyDescent="0.25">
      <c r="A43" s="14"/>
      <c r="B43" s="19"/>
      <c r="C43" s="19" t="s">
        <v>93</v>
      </c>
      <c r="D43" s="19"/>
      <c r="E43" s="15" t="s">
        <v>91</v>
      </c>
      <c r="F43" s="16">
        <v>1173034</v>
      </c>
      <c r="G43" s="16">
        <v>1173034</v>
      </c>
      <c r="H43" s="16">
        <v>39262</v>
      </c>
      <c r="I43" s="16">
        <v>1206817</v>
      </c>
      <c r="J43" s="16">
        <v>0</v>
      </c>
      <c r="K43" s="16">
        <f t="shared" si="8"/>
        <v>-1206817</v>
      </c>
      <c r="L43" s="17">
        <f t="shared" si="9"/>
        <v>-1</v>
      </c>
      <c r="M43" s="1"/>
    </row>
    <row r="44" spans="1:13" ht="15" customHeight="1" x14ac:dyDescent="0.25">
      <c r="A44" s="14" t="s">
        <v>76</v>
      </c>
      <c r="B44" s="19" t="s">
        <v>37</v>
      </c>
      <c r="C44" s="19" t="s">
        <v>37</v>
      </c>
      <c r="D44" s="19" t="s">
        <v>37</v>
      </c>
      <c r="E44" s="15" t="s">
        <v>77</v>
      </c>
      <c r="F44" s="16">
        <v>10</v>
      </c>
      <c r="G44" s="16">
        <v>735354</v>
      </c>
      <c r="H44" s="16">
        <v>735323</v>
      </c>
      <c r="I44" s="16">
        <v>10</v>
      </c>
      <c r="J44" s="16">
        <v>10</v>
      </c>
      <c r="K44" s="18"/>
      <c r="L44" s="17" t="s">
        <v>37</v>
      </c>
      <c r="M44" s="1"/>
    </row>
    <row r="45" spans="1:13" ht="15" customHeight="1" x14ac:dyDescent="0.25">
      <c r="A45" s="14" t="s">
        <v>37</v>
      </c>
      <c r="B45" s="19" t="s">
        <v>15</v>
      </c>
      <c r="C45" s="19" t="s">
        <v>37</v>
      </c>
      <c r="D45" s="19" t="s">
        <v>37</v>
      </c>
      <c r="E45" s="15" t="s">
        <v>78</v>
      </c>
      <c r="F45" s="16">
        <v>10</v>
      </c>
      <c r="G45" s="16">
        <v>735354</v>
      </c>
      <c r="H45" s="16">
        <v>735323</v>
      </c>
      <c r="I45" s="16">
        <v>10</v>
      </c>
      <c r="J45" s="16">
        <v>10</v>
      </c>
      <c r="K45" s="18"/>
      <c r="L45" s="17" t="s">
        <v>37</v>
      </c>
      <c r="M45" s="1"/>
    </row>
    <row r="46" spans="1:13" ht="15" customHeight="1" x14ac:dyDescent="0.25">
      <c r="A46" s="20" t="s">
        <v>79</v>
      </c>
      <c r="B46" s="24" t="s">
        <v>37</v>
      </c>
      <c r="C46" s="24" t="s">
        <v>37</v>
      </c>
      <c r="D46" s="24" t="s">
        <v>37</v>
      </c>
      <c r="E46" s="21" t="s">
        <v>80</v>
      </c>
      <c r="F46" s="22">
        <v>0</v>
      </c>
      <c r="G46" s="22">
        <v>0</v>
      </c>
      <c r="H46" s="22">
        <v>0</v>
      </c>
      <c r="I46" s="22">
        <v>0</v>
      </c>
      <c r="J46" s="22">
        <v>10</v>
      </c>
      <c r="K46" s="22">
        <f>J46-I46</f>
        <v>10</v>
      </c>
      <c r="L46" s="23" t="s">
        <v>37</v>
      </c>
      <c r="M46" s="1"/>
    </row>
    <row r="47" spans="1:13" ht="15" customHeight="1" x14ac:dyDescent="0.2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1"/>
    </row>
    <row r="48" spans="1:13" ht="15" customHeight="1" x14ac:dyDescent="0.25">
      <c r="A48" s="40" t="s">
        <v>81</v>
      </c>
      <c r="B48" s="41"/>
      <c r="C48" s="41"/>
      <c r="D48" s="41"/>
      <c r="E48" s="41"/>
      <c r="F48" s="31">
        <v>30164462</v>
      </c>
      <c r="G48" s="31">
        <v>29384158</v>
      </c>
      <c r="H48" s="31">
        <v>16975058</v>
      </c>
      <c r="I48" s="31">
        <v>31033196</v>
      </c>
      <c r="J48" s="31">
        <v>30212658</v>
      </c>
      <c r="K48" s="31">
        <v>-820538</v>
      </c>
      <c r="L48" s="32">
        <v>-2.6440654066052366E-2</v>
      </c>
      <c r="M48" s="1"/>
    </row>
    <row r="49" spans="1:13" ht="15" customHeight="1" x14ac:dyDescent="0.25">
      <c r="A49" s="42" t="s">
        <v>82</v>
      </c>
      <c r="B49" s="43"/>
      <c r="C49" s="43"/>
      <c r="D49" s="43"/>
      <c r="E49" s="43"/>
      <c r="F49" s="43"/>
      <c r="G49" s="43"/>
      <c r="H49" s="43"/>
      <c r="I49" s="43"/>
      <c r="J49" s="43"/>
      <c r="K49" s="30"/>
      <c r="L49" s="30"/>
      <c r="M49" s="1"/>
    </row>
    <row r="50" spans="1:13" ht="5.099999999999999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8:E48"/>
    <mergeCell ref="A49:J4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39370078740157483" right="0" top="0.39370078740157483" bottom="0" header="0" footer="0"/>
  <pageSetup scale="80" fitToHeight="0" orientation="landscape" r:id="rId1"/>
  <rowBreaks count="1" manualBreakCount="1">
    <brk id="33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2026-09-30T18:53:30Z</dcterms:modified>
</cp:coreProperties>
</file>