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7991CCE8-83AB-450E-B639-C9219C1955DF}" xr6:coauthVersionLast="47" xr6:coauthVersionMax="47" xr10:uidLastSave="{00000000-0000-0000-0000-000000000000}"/>
  <bookViews>
    <workbookView xWindow="-28920" yWindow="-1875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analitico'!$A$1:$L$38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" i="1" l="1"/>
  <c r="L15" i="1" s="1"/>
  <c r="K14" i="1"/>
  <c r="L14" i="1" s="1"/>
  <c r="K35" i="1"/>
  <c r="K32" i="1"/>
  <c r="L32" i="1" s="1"/>
  <c r="K31" i="1"/>
  <c r="K30" i="1"/>
  <c r="L30" i="1" s="1"/>
  <c r="K29" i="1"/>
  <c r="L29" i="1" s="1"/>
  <c r="K28" i="1"/>
  <c r="L28" i="1" s="1"/>
  <c r="K27" i="1"/>
  <c r="L27" i="1" s="1"/>
  <c r="K26" i="1"/>
  <c r="L26" i="1" s="1"/>
  <c r="K22" i="1"/>
  <c r="L22" i="1" s="1"/>
  <c r="K21" i="1"/>
  <c r="L21" i="1" s="1"/>
  <c r="K20" i="1"/>
  <c r="K19" i="1"/>
  <c r="K18" i="1"/>
  <c r="K17" i="1"/>
  <c r="K16" i="1"/>
  <c r="L16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<sst xmlns="http://schemas.openxmlformats.org/spreadsheetml/2006/main" count="168" uniqueCount="81">
  <si>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</si>
  <si>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</si>
  <si>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</si>
  <si>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</si>
  <si>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</si>
  <si>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AGRICULTURA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</si>
  <si>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</si>
  <si>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13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</si>
  <si>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</si>
  <si>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AGRÍCOLA Y GANADERO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</si>
  <si>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</si>
  <si>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04</t>
    </r>
  </si>
  <si>
    <r>
      <rPr>
        <sz val="10"/>
        <rFont val="Times New Roman"/>
      </rPr>
      <t>Programa:</t>
    </r>
  </si>
  <si>
    <r>
      <rPr>
        <sz val="10"/>
        <rFont val="Times New Roman"/>
      </rPr>
      <t>INSPECCIONES EXPORTACIONES SILVOAGROPECUARIAS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</si>
  <si>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</si>
  <si>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</si>
  <si>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</si>
  <si>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</si>
  <si>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</si>
  <si>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</si>
  <si>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</si>
  <si>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</si>
  <si>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</si>
  <si>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</si>
  <si>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</si>
  <si>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</si>
  <si>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</si>
  <si>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</si>
  <si>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</si>
  <si>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</si>
  <si>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</si>
  <si>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</si>
  <si>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</si>
  <si>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</si>
  <si>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</si>
  <si>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</si>
  <si>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</si>
  <si>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</si>
  <si>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</si>
  <si>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</si>
  <si>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</si>
  <si>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</si>
  <si>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</si>
  <si>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</si>
  <si>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</si>
  <si>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</si>
  <si>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02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</si>
  <si>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</si>
  <si>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</si>
  <si>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</si>
  <si>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</si>
  <si>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</si>
  <si>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</si>
  <si>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</si>
  <si>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</si>
  <si>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</si>
  <si>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</si>
  <si>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</si>
  <si>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</si>
  <si>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</si>
  <si>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</si>
  <si>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</si>
  <si>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</si>
  <si>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</si>
  <si>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</si>
  <si>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</si>
  <si>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Impuestos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</si>
  <si>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</si>
  <si>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</si>
  <si>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</si>
  <si>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</si>
  <si>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</si>
  <si>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</si>
  <si>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</si>
  <si>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</si>
  <si>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</si>
  <si>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</si>
  <si>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Del Gobierno Central</t>
  </si>
  <si>
    <t>SICEX - Subsecretaría de Hacienda</t>
  </si>
  <si>
    <t>02</t>
  </si>
  <si>
    <t>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</si>
</sst>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164" fontId="3" fillId="35" borderId="12" xfId="0" applyNumberFormat="1" applyFont="1" applyFill="1" applyBorder="1" applyAlignment="1">
      <alignment horizontal="right" vertical="top" wrapText="1"/>
    </xf>
    <xf numFmtId="0" fontId="0" fillId="36" borderId="12" xfId="0" applyFill="1" applyBorder="1" applyAlignment="1" applyProtection="1">
      <alignment wrapText="1"/>
      <protection locked="0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2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49" fontId="3" fillId="32" borderId="12" xfId="0" applyNumberFormat="1" applyFont="1" applyFill="1" applyBorder="1" applyAlignment="1">
      <alignment horizontal="center" vertical="top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5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39"/>
  <sheetViews>
    <sheetView tabSelected="1" zoomScaleNormal="100" workbookViewId="0">
      <selection sqref="A1:L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0" width="15" customWidth="1"/>
    <col min="11" max="11" width="13.85546875" bestFit="1" customWidth="1"/>
    <col min="12" max="12" width="12.5703125" bestFit="1" customWidth="1"/>
    <col min="13" max="13" width="5.42578125" customWidth="1"/>
  </cols>
  <sheetData>
    <row r="1" spans="1:13" ht="17.100000000000001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"/>
    </row>
    <row r="2" spans="1:13" ht="17.100000000000001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1"/>
    </row>
    <row r="3" spans="1:13" ht="15" customHeight="1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3" t="s">
        <v>4</v>
      </c>
      <c r="B5" s="24"/>
      <c r="C5" s="25" t="s">
        <v>5</v>
      </c>
      <c r="D5" s="26"/>
      <c r="E5" s="26"/>
      <c r="F5" s="26"/>
      <c r="G5" s="26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7" t="s">
        <v>8</v>
      </c>
      <c r="B6" s="28"/>
      <c r="C6" s="29" t="s">
        <v>9</v>
      </c>
      <c r="D6" s="30"/>
      <c r="E6" s="30"/>
      <c r="F6" s="30"/>
      <c r="G6" s="30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1" t="s">
        <v>12</v>
      </c>
      <c r="B7" s="32"/>
      <c r="C7" s="33" t="s">
        <v>13</v>
      </c>
      <c r="D7" s="34"/>
      <c r="E7" s="34"/>
      <c r="F7" s="34"/>
      <c r="G7" s="34"/>
      <c r="H7" s="1"/>
      <c r="I7" s="2" t="s">
        <v>14</v>
      </c>
      <c r="J7" s="2" t="s">
        <v>11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5" t="s">
        <v>16</v>
      </c>
      <c r="B9" s="35" t="s">
        <v>17</v>
      </c>
      <c r="C9" s="35" t="s">
        <v>18</v>
      </c>
      <c r="D9" s="35" t="s">
        <v>19</v>
      </c>
      <c r="E9" s="35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6"/>
      <c r="B10" s="36"/>
      <c r="C10" s="36"/>
      <c r="D10" s="36"/>
      <c r="E10" s="36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37" t="s">
        <v>32</v>
      </c>
      <c r="L10" s="37" t="s">
        <v>33</v>
      </c>
      <c r="M10" s="1"/>
    </row>
    <row r="11" spans="1:13" ht="30" customHeight="1" x14ac:dyDescent="0.25">
      <c r="A11" s="36"/>
      <c r="B11" s="36"/>
      <c r="C11" s="36"/>
      <c r="D11" s="36"/>
      <c r="E11" s="36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38"/>
      <c r="L11" s="38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35863735</v>
      </c>
      <c r="G12" s="12">
        <v>42475779</v>
      </c>
      <c r="H12" s="12">
        <v>34995748</v>
      </c>
      <c r="I12" s="12">
        <v>36896614</v>
      </c>
      <c r="J12" s="12">
        <v>53448480</v>
      </c>
      <c r="K12" s="12">
        <f t="shared" ref="K12:K22" si="0">J12-I12</f>
        <v>16551866</v>
      </c>
      <c r="L12" s="13">
        <f>(K12/I12)</f>
        <v>0.44860121852915824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128040</v>
      </c>
      <c r="G13" s="16">
        <v>128040</v>
      </c>
      <c r="H13" s="16">
        <v>128040</v>
      </c>
      <c r="I13" s="16">
        <v>131728</v>
      </c>
      <c r="J13" s="16">
        <v>0</v>
      </c>
      <c r="K13" s="16">
        <f t="shared" si="0"/>
        <v>-131728</v>
      </c>
      <c r="L13" s="17">
        <f>(K13/I13)</f>
        <v>-1</v>
      </c>
      <c r="M13" s="1"/>
    </row>
    <row r="14" spans="1:13" ht="15" customHeight="1" x14ac:dyDescent="0.25">
      <c r="A14" s="14"/>
      <c r="B14" s="43" t="s">
        <v>79</v>
      </c>
      <c r="C14" s="43"/>
      <c r="D14" s="43"/>
      <c r="E14" s="15" t="s">
        <v>77</v>
      </c>
      <c r="F14" s="16">
        <v>128040</v>
      </c>
      <c r="G14" s="16">
        <v>128040</v>
      </c>
      <c r="H14" s="16">
        <v>128040</v>
      </c>
      <c r="I14" s="16">
        <v>131728</v>
      </c>
      <c r="J14" s="16">
        <v>0</v>
      </c>
      <c r="K14" s="16">
        <f t="shared" ref="K14:K15" si="1">J14-I14</f>
        <v>-131728</v>
      </c>
      <c r="L14" s="17">
        <f t="shared" ref="L14:L15" si="2">(K14/I14)</f>
        <v>-1</v>
      </c>
      <c r="M14" s="1"/>
    </row>
    <row r="15" spans="1:13" ht="15" customHeight="1" x14ac:dyDescent="0.25">
      <c r="A15" s="14"/>
      <c r="B15" s="43"/>
      <c r="C15" s="43" t="s">
        <v>80</v>
      </c>
      <c r="D15" s="43"/>
      <c r="E15" s="15" t="s">
        <v>78</v>
      </c>
      <c r="F15" s="16">
        <v>128040</v>
      </c>
      <c r="G15" s="16">
        <v>128040</v>
      </c>
      <c r="H15" s="16">
        <v>128040</v>
      </c>
      <c r="I15" s="16">
        <v>131728</v>
      </c>
      <c r="J15" s="16">
        <v>0</v>
      </c>
      <c r="K15" s="16">
        <f t="shared" si="1"/>
        <v>-131728</v>
      </c>
      <c r="L15" s="17">
        <f t="shared" si="2"/>
        <v>-1</v>
      </c>
      <c r="M15" s="1"/>
    </row>
    <row r="16" spans="1:13" ht="15" customHeight="1" x14ac:dyDescent="0.25">
      <c r="A16" s="14" t="s">
        <v>40</v>
      </c>
      <c r="B16" s="14" t="s">
        <v>36</v>
      </c>
      <c r="C16" s="14" t="s">
        <v>36</v>
      </c>
      <c r="D16" s="14" t="s">
        <v>36</v>
      </c>
      <c r="E16" s="15" t="s">
        <v>41</v>
      </c>
      <c r="F16" s="16">
        <v>34748495</v>
      </c>
      <c r="G16" s="16">
        <v>34782494</v>
      </c>
      <c r="H16" s="16">
        <v>27296335</v>
      </c>
      <c r="I16" s="16">
        <v>35749251</v>
      </c>
      <c r="J16" s="16">
        <v>53448430</v>
      </c>
      <c r="K16" s="16">
        <f t="shared" si="0"/>
        <v>17699179</v>
      </c>
      <c r="L16" s="17">
        <f>(K16/I16)</f>
        <v>0.49509230277300076</v>
      </c>
      <c r="M16" s="1"/>
    </row>
    <row r="17" spans="1:13" ht="15" customHeight="1" x14ac:dyDescent="0.25">
      <c r="A17" s="14" t="s">
        <v>42</v>
      </c>
      <c r="B17" s="14" t="s">
        <v>36</v>
      </c>
      <c r="C17" s="14" t="s">
        <v>36</v>
      </c>
      <c r="D17" s="14" t="s">
        <v>36</v>
      </c>
      <c r="E17" s="15" t="s">
        <v>43</v>
      </c>
      <c r="F17" s="16">
        <v>0</v>
      </c>
      <c r="G17" s="16">
        <v>0</v>
      </c>
      <c r="H17" s="16">
        <v>26810</v>
      </c>
      <c r="I17" s="16">
        <v>0</v>
      </c>
      <c r="J17" s="16">
        <v>30</v>
      </c>
      <c r="K17" s="16">
        <f t="shared" si="0"/>
        <v>30</v>
      </c>
      <c r="L17" s="17" t="s">
        <v>36</v>
      </c>
      <c r="M17" s="1"/>
    </row>
    <row r="18" spans="1:13" ht="27" customHeight="1" x14ac:dyDescent="0.25">
      <c r="A18" s="14" t="s">
        <v>36</v>
      </c>
      <c r="B18" s="14" t="s">
        <v>44</v>
      </c>
      <c r="C18" s="14" t="s">
        <v>36</v>
      </c>
      <c r="D18" s="14" t="s">
        <v>36</v>
      </c>
      <c r="E18" s="15" t="s">
        <v>45</v>
      </c>
      <c r="F18" s="16">
        <v>0</v>
      </c>
      <c r="G18" s="16">
        <v>0</v>
      </c>
      <c r="H18" s="16">
        <v>0</v>
      </c>
      <c r="I18" s="16">
        <v>0</v>
      </c>
      <c r="J18" s="16">
        <v>10</v>
      </c>
      <c r="K18" s="16">
        <f t="shared" si="0"/>
        <v>10</v>
      </c>
      <c r="L18" s="17" t="s">
        <v>36</v>
      </c>
      <c r="M18" s="1"/>
    </row>
    <row r="19" spans="1:13" ht="15" customHeight="1" x14ac:dyDescent="0.25">
      <c r="A19" s="14" t="s">
        <v>36</v>
      </c>
      <c r="B19" s="14" t="s">
        <v>46</v>
      </c>
      <c r="C19" s="14" t="s">
        <v>36</v>
      </c>
      <c r="D19" s="14" t="s">
        <v>36</v>
      </c>
      <c r="E19" s="15" t="s">
        <v>47</v>
      </c>
      <c r="F19" s="16">
        <v>0</v>
      </c>
      <c r="G19" s="16">
        <v>0</v>
      </c>
      <c r="H19" s="16">
        <v>26623</v>
      </c>
      <c r="I19" s="16">
        <v>0</v>
      </c>
      <c r="J19" s="16">
        <v>10</v>
      </c>
      <c r="K19" s="16">
        <f t="shared" si="0"/>
        <v>10</v>
      </c>
      <c r="L19" s="17" t="s">
        <v>36</v>
      </c>
      <c r="M19" s="1"/>
    </row>
    <row r="20" spans="1:13" ht="15" customHeight="1" x14ac:dyDescent="0.25">
      <c r="A20" s="14" t="s">
        <v>36</v>
      </c>
      <c r="B20" s="14" t="s">
        <v>48</v>
      </c>
      <c r="C20" s="14" t="s">
        <v>36</v>
      </c>
      <c r="D20" s="14" t="s">
        <v>36</v>
      </c>
      <c r="E20" s="15" t="s">
        <v>49</v>
      </c>
      <c r="F20" s="16">
        <v>0</v>
      </c>
      <c r="G20" s="16">
        <v>0</v>
      </c>
      <c r="H20" s="16">
        <v>187</v>
      </c>
      <c r="I20" s="16">
        <v>0</v>
      </c>
      <c r="J20" s="16">
        <v>10</v>
      </c>
      <c r="K20" s="16">
        <f t="shared" si="0"/>
        <v>10</v>
      </c>
      <c r="L20" s="17" t="s">
        <v>36</v>
      </c>
      <c r="M20" s="1"/>
    </row>
    <row r="21" spans="1:13" ht="15" customHeight="1" x14ac:dyDescent="0.25">
      <c r="A21" s="14" t="s">
        <v>50</v>
      </c>
      <c r="B21" s="14" t="s">
        <v>36</v>
      </c>
      <c r="C21" s="14" t="s">
        <v>36</v>
      </c>
      <c r="D21" s="14" t="s">
        <v>36</v>
      </c>
      <c r="E21" s="15" t="s">
        <v>51</v>
      </c>
      <c r="F21" s="16">
        <v>987180</v>
      </c>
      <c r="G21" s="16">
        <v>0</v>
      </c>
      <c r="H21" s="16">
        <v>0</v>
      </c>
      <c r="I21" s="16">
        <v>1015615</v>
      </c>
      <c r="J21" s="16">
        <v>0</v>
      </c>
      <c r="K21" s="16">
        <f t="shared" si="0"/>
        <v>-1015615</v>
      </c>
      <c r="L21" s="17">
        <f>(K21/I21)</f>
        <v>-1</v>
      </c>
      <c r="M21" s="1"/>
    </row>
    <row r="22" spans="1:13" ht="15" customHeight="1" x14ac:dyDescent="0.25">
      <c r="A22" s="14" t="s">
        <v>36</v>
      </c>
      <c r="B22" s="14" t="s">
        <v>44</v>
      </c>
      <c r="C22" s="14" t="s">
        <v>36</v>
      </c>
      <c r="D22" s="14" t="s">
        <v>36</v>
      </c>
      <c r="E22" s="15" t="s">
        <v>52</v>
      </c>
      <c r="F22" s="16">
        <v>987180</v>
      </c>
      <c r="G22" s="16">
        <v>0</v>
      </c>
      <c r="H22" s="16">
        <v>0</v>
      </c>
      <c r="I22" s="16">
        <v>1015615</v>
      </c>
      <c r="J22" s="16">
        <v>0</v>
      </c>
      <c r="K22" s="16">
        <f t="shared" si="0"/>
        <v>-1015615</v>
      </c>
      <c r="L22" s="17">
        <f>(K22/I22)</f>
        <v>-1</v>
      </c>
      <c r="M22" s="1"/>
    </row>
    <row r="23" spans="1:13" ht="15" customHeight="1" x14ac:dyDescent="0.25">
      <c r="A23" s="14" t="s">
        <v>53</v>
      </c>
      <c r="B23" s="14" t="s">
        <v>36</v>
      </c>
      <c r="C23" s="14" t="s">
        <v>36</v>
      </c>
      <c r="D23" s="14" t="s">
        <v>36</v>
      </c>
      <c r="E23" s="15" t="s">
        <v>54</v>
      </c>
      <c r="F23" s="16">
        <v>10</v>
      </c>
      <c r="G23" s="16">
        <v>7565235</v>
      </c>
      <c r="H23" s="16">
        <v>7544563</v>
      </c>
      <c r="I23" s="16">
        <v>10</v>
      </c>
      <c r="J23" s="16">
        <v>10</v>
      </c>
      <c r="K23" s="18"/>
      <c r="L23" s="17" t="s">
        <v>36</v>
      </c>
      <c r="M23" s="1"/>
    </row>
    <row r="24" spans="1:13" ht="15" customHeight="1" x14ac:dyDescent="0.25">
      <c r="A24" s="14" t="s">
        <v>36</v>
      </c>
      <c r="B24" s="14" t="s">
        <v>55</v>
      </c>
      <c r="C24" s="14" t="s">
        <v>36</v>
      </c>
      <c r="D24" s="14" t="s">
        <v>36</v>
      </c>
      <c r="E24" s="15" t="s">
        <v>56</v>
      </c>
      <c r="F24" s="16">
        <v>10</v>
      </c>
      <c r="G24" s="16">
        <v>7565235</v>
      </c>
      <c r="H24" s="16">
        <v>7544563</v>
      </c>
      <c r="I24" s="16">
        <v>10</v>
      </c>
      <c r="J24" s="16">
        <v>10</v>
      </c>
      <c r="K24" s="18"/>
      <c r="L24" s="17" t="s">
        <v>36</v>
      </c>
      <c r="M24" s="1"/>
    </row>
    <row r="25" spans="1:13" ht="15" customHeight="1" x14ac:dyDescent="0.25">
      <c r="A25" s="14" t="s">
        <v>57</v>
      </c>
      <c r="B25" s="14" t="s">
        <v>36</v>
      </c>
      <c r="C25" s="14" t="s">
        <v>36</v>
      </c>
      <c r="D25" s="14" t="s">
        <v>36</v>
      </c>
      <c r="E25" s="15" t="s">
        <v>58</v>
      </c>
      <c r="F25" s="16">
        <v>10</v>
      </c>
      <c r="G25" s="16">
        <v>10</v>
      </c>
      <c r="H25" s="16">
        <v>0</v>
      </c>
      <c r="I25" s="16">
        <v>10</v>
      </c>
      <c r="J25" s="16">
        <v>10</v>
      </c>
      <c r="K25" s="18"/>
      <c r="L25" s="17" t="s">
        <v>36</v>
      </c>
      <c r="M25" s="1"/>
    </row>
    <row r="26" spans="1:13" ht="15" customHeight="1" x14ac:dyDescent="0.25">
      <c r="A26" s="10" t="s">
        <v>36</v>
      </c>
      <c r="B26" s="10" t="s">
        <v>36</v>
      </c>
      <c r="C26" s="10" t="s">
        <v>36</v>
      </c>
      <c r="D26" s="10" t="s">
        <v>36</v>
      </c>
      <c r="E26" s="11" t="s">
        <v>59</v>
      </c>
      <c r="F26" s="12">
        <v>35863735</v>
      </c>
      <c r="G26" s="12">
        <v>42475779</v>
      </c>
      <c r="H26" s="12">
        <v>21950710</v>
      </c>
      <c r="I26" s="12">
        <v>36896614</v>
      </c>
      <c r="J26" s="12">
        <v>53448480</v>
      </c>
      <c r="K26" s="12">
        <f t="shared" ref="K26:K32" si="3">J26-I26</f>
        <v>16551866</v>
      </c>
      <c r="L26" s="13">
        <f>(K26/I26)</f>
        <v>0.44860121852915824</v>
      </c>
      <c r="M26" s="1"/>
    </row>
    <row r="27" spans="1:13" ht="15" customHeight="1" x14ac:dyDescent="0.25">
      <c r="A27" s="14" t="s">
        <v>60</v>
      </c>
      <c r="B27" s="14" t="s">
        <v>36</v>
      </c>
      <c r="C27" s="14" t="s">
        <v>36</v>
      </c>
      <c r="D27" s="14" t="s">
        <v>36</v>
      </c>
      <c r="E27" s="15" t="s">
        <v>61</v>
      </c>
      <c r="F27" s="16">
        <v>28709817</v>
      </c>
      <c r="G27" s="16">
        <v>27756636</v>
      </c>
      <c r="H27" s="16">
        <v>19113813</v>
      </c>
      <c r="I27" s="16">
        <v>29536662</v>
      </c>
      <c r="J27" s="16">
        <v>31859347</v>
      </c>
      <c r="K27" s="16">
        <f t="shared" si="3"/>
        <v>2322685</v>
      </c>
      <c r="L27" s="17">
        <f>(K27/I27)</f>
        <v>7.8637355839329445E-2</v>
      </c>
      <c r="M27" s="1"/>
    </row>
    <row r="28" spans="1:13" ht="15" customHeight="1" x14ac:dyDescent="0.25">
      <c r="A28" s="14" t="s">
        <v>62</v>
      </c>
      <c r="B28" s="14" t="s">
        <v>36</v>
      </c>
      <c r="C28" s="14" t="s">
        <v>36</v>
      </c>
      <c r="D28" s="14" t="s">
        <v>36</v>
      </c>
      <c r="E28" s="15" t="s">
        <v>63</v>
      </c>
      <c r="F28" s="16">
        <v>2378097</v>
      </c>
      <c r="G28" s="16">
        <v>2378097</v>
      </c>
      <c r="H28" s="16">
        <v>1542068</v>
      </c>
      <c r="I28" s="16">
        <v>2446588</v>
      </c>
      <c r="J28" s="16">
        <v>2446587</v>
      </c>
      <c r="K28" s="16">
        <f t="shared" si="3"/>
        <v>-1</v>
      </c>
      <c r="L28" s="17">
        <f>(K28/I28)</f>
        <v>-4.0873248785655778E-7</v>
      </c>
      <c r="M28" s="1"/>
    </row>
    <row r="29" spans="1:13" ht="15" customHeight="1" x14ac:dyDescent="0.25">
      <c r="A29" s="14" t="s">
        <v>64</v>
      </c>
      <c r="B29" s="14" t="s">
        <v>36</v>
      </c>
      <c r="C29" s="14" t="s">
        <v>36</v>
      </c>
      <c r="D29" s="14" t="s">
        <v>36</v>
      </c>
      <c r="E29" s="15" t="s">
        <v>65</v>
      </c>
      <c r="F29" s="16">
        <v>4643679</v>
      </c>
      <c r="G29" s="16">
        <v>11017010</v>
      </c>
      <c r="H29" s="16">
        <v>0</v>
      </c>
      <c r="I29" s="16">
        <v>4777417</v>
      </c>
      <c r="J29" s="16">
        <v>19142526</v>
      </c>
      <c r="K29" s="16">
        <f t="shared" si="3"/>
        <v>14365109</v>
      </c>
      <c r="L29" s="17">
        <f>(K29/I29)</f>
        <v>3.0068777751659526</v>
      </c>
      <c r="M29" s="1"/>
    </row>
    <row r="30" spans="1:13" ht="15" customHeight="1" x14ac:dyDescent="0.25">
      <c r="A30" s="14" t="s">
        <v>36</v>
      </c>
      <c r="B30" s="14" t="s">
        <v>44</v>
      </c>
      <c r="C30" s="14" t="s">
        <v>36</v>
      </c>
      <c r="D30" s="14" t="s">
        <v>36</v>
      </c>
      <c r="E30" s="15" t="s">
        <v>66</v>
      </c>
      <c r="F30" s="16">
        <v>4643679</v>
      </c>
      <c r="G30" s="16">
        <v>4643679</v>
      </c>
      <c r="H30" s="16">
        <v>0</v>
      </c>
      <c r="I30" s="16">
        <v>4777417</v>
      </c>
      <c r="J30" s="16">
        <v>3688264</v>
      </c>
      <c r="K30" s="16">
        <f t="shared" si="3"/>
        <v>-1089153</v>
      </c>
      <c r="L30" s="17">
        <f>(K30/I30)</f>
        <v>-0.22797947091493165</v>
      </c>
      <c r="M30" s="1"/>
    </row>
    <row r="31" spans="1:13" ht="15" customHeight="1" x14ac:dyDescent="0.25">
      <c r="A31" s="14" t="s">
        <v>36</v>
      </c>
      <c r="B31" s="14" t="s">
        <v>48</v>
      </c>
      <c r="C31" s="14" t="s">
        <v>36</v>
      </c>
      <c r="D31" s="14" t="s">
        <v>36</v>
      </c>
      <c r="E31" s="15" t="s">
        <v>67</v>
      </c>
      <c r="F31" s="16">
        <v>0</v>
      </c>
      <c r="G31" s="16">
        <v>6373331</v>
      </c>
      <c r="H31" s="16">
        <v>0</v>
      </c>
      <c r="I31" s="16">
        <v>0</v>
      </c>
      <c r="J31" s="16">
        <v>15454262</v>
      </c>
      <c r="K31" s="16">
        <f t="shared" si="3"/>
        <v>15454262</v>
      </c>
      <c r="L31" s="17" t="s">
        <v>36</v>
      </c>
      <c r="M31" s="1"/>
    </row>
    <row r="32" spans="1:13" ht="27" customHeight="1" x14ac:dyDescent="0.25">
      <c r="A32" s="14" t="s">
        <v>68</v>
      </c>
      <c r="B32" s="14" t="s">
        <v>36</v>
      </c>
      <c r="C32" s="14" t="s">
        <v>36</v>
      </c>
      <c r="D32" s="14" t="s">
        <v>36</v>
      </c>
      <c r="E32" s="15" t="s">
        <v>69</v>
      </c>
      <c r="F32" s="16">
        <v>132132</v>
      </c>
      <c r="G32" s="16">
        <v>132132</v>
      </c>
      <c r="H32" s="16">
        <v>102975</v>
      </c>
      <c r="I32" s="16">
        <v>135937</v>
      </c>
      <c r="J32" s="16">
        <v>0</v>
      </c>
      <c r="K32" s="16">
        <f t="shared" si="3"/>
        <v>-135937</v>
      </c>
      <c r="L32" s="17">
        <f>(K32/I32)</f>
        <v>-1</v>
      </c>
      <c r="M32" s="1"/>
    </row>
    <row r="33" spans="1:13" ht="15" customHeight="1" x14ac:dyDescent="0.25">
      <c r="A33" s="14" t="s">
        <v>70</v>
      </c>
      <c r="B33" s="14" t="s">
        <v>36</v>
      </c>
      <c r="C33" s="14" t="s">
        <v>36</v>
      </c>
      <c r="D33" s="14" t="s">
        <v>36</v>
      </c>
      <c r="E33" s="15" t="s">
        <v>71</v>
      </c>
      <c r="F33" s="16">
        <v>10</v>
      </c>
      <c r="G33" s="16">
        <v>1191904</v>
      </c>
      <c r="H33" s="16">
        <v>1191854</v>
      </c>
      <c r="I33" s="16">
        <v>10</v>
      </c>
      <c r="J33" s="16">
        <v>10</v>
      </c>
      <c r="K33" s="18"/>
      <c r="L33" s="17" t="s">
        <v>36</v>
      </c>
      <c r="M33" s="1"/>
    </row>
    <row r="34" spans="1:13" ht="15" customHeight="1" x14ac:dyDescent="0.25">
      <c r="A34" s="14" t="s">
        <v>36</v>
      </c>
      <c r="B34" s="14" t="s">
        <v>40</v>
      </c>
      <c r="C34" s="14" t="s">
        <v>36</v>
      </c>
      <c r="D34" s="14" t="s">
        <v>36</v>
      </c>
      <c r="E34" s="15" t="s">
        <v>72</v>
      </c>
      <c r="F34" s="16">
        <v>10</v>
      </c>
      <c r="G34" s="16">
        <v>1191904</v>
      </c>
      <c r="H34" s="16">
        <v>1191854</v>
      </c>
      <c r="I34" s="16">
        <v>10</v>
      </c>
      <c r="J34" s="16">
        <v>10</v>
      </c>
      <c r="K34" s="18"/>
      <c r="L34" s="17" t="s">
        <v>36</v>
      </c>
      <c r="M34" s="1"/>
    </row>
    <row r="35" spans="1:13" ht="15" customHeight="1" x14ac:dyDescent="0.25">
      <c r="A35" s="44" t="s">
        <v>73</v>
      </c>
      <c r="B35" s="44" t="s">
        <v>36</v>
      </c>
      <c r="C35" s="44" t="s">
        <v>36</v>
      </c>
      <c r="D35" s="44" t="s">
        <v>36</v>
      </c>
      <c r="E35" s="45" t="s">
        <v>74</v>
      </c>
      <c r="F35" s="46">
        <v>0</v>
      </c>
      <c r="G35" s="46">
        <v>0</v>
      </c>
      <c r="H35" s="46">
        <v>0</v>
      </c>
      <c r="I35" s="46">
        <v>0</v>
      </c>
      <c r="J35" s="46">
        <v>10</v>
      </c>
      <c r="K35" s="46">
        <f>J35-I35</f>
        <v>10</v>
      </c>
      <c r="L35" s="47" t="s">
        <v>36</v>
      </c>
      <c r="M35" s="1"/>
    </row>
    <row r="36" spans="1:1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5" customHeight="1" x14ac:dyDescent="0.25">
      <c r="A37" s="39" t="s">
        <v>75</v>
      </c>
      <c r="B37" s="40"/>
      <c r="C37" s="40"/>
      <c r="D37" s="40"/>
      <c r="E37" s="40"/>
      <c r="F37" s="19">
        <v>35863725</v>
      </c>
      <c r="G37" s="19">
        <v>34910544</v>
      </c>
      <c r="H37" s="19">
        <v>20758856</v>
      </c>
      <c r="I37" s="19">
        <v>36896604</v>
      </c>
      <c r="J37" s="19">
        <v>37994198</v>
      </c>
      <c r="K37" s="19">
        <v>1097594</v>
      </c>
      <c r="L37" s="20">
        <v>2.9747832618958643E-2</v>
      </c>
      <c r="M37" s="1"/>
    </row>
    <row r="38" spans="1:13" ht="15" customHeight="1" x14ac:dyDescent="0.25">
      <c r="A38" s="41" t="s">
        <v>76</v>
      </c>
      <c r="B38" s="42"/>
      <c r="C38" s="42"/>
      <c r="D38" s="42"/>
      <c r="E38" s="42"/>
      <c r="F38" s="42"/>
      <c r="G38" s="42"/>
      <c r="H38" s="42"/>
      <c r="I38" s="42"/>
      <c r="J38" s="42"/>
      <c r="K38" s="1"/>
      <c r="L38" s="1"/>
      <c r="M38" s="1"/>
    </row>
    <row r="39" spans="1:13" ht="5.099999999999999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</sheetData>
  <mergeCells count="18">
    <mergeCell ref="K10:K11"/>
    <mergeCell ref="L10:L11"/>
    <mergeCell ref="A37:E37"/>
    <mergeCell ref="A38:J38"/>
    <mergeCell ref="A1:L1"/>
    <mergeCell ref="A2:L2"/>
    <mergeCell ref="A3:L3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5:B5"/>
    <mergeCell ref="C5:G5"/>
  </mergeCells>
  <printOptions horizontalCentered="1" verticalCentered="1"/>
  <pageMargins left="0.19685039370078741" right="0" top="0.39370078740157483" bottom="0" header="0" footer="0"/>
  <pageSetup scale="82" orientation="landscape" r:id="rId1"/>
  <rowBreaks count="1" manualBreakCount="1">
    <brk id="3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2026-09-29T18:06:41Z</dcterms:modified>
</cp:coreProperties>
</file>