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19DCAF0-2E7B-41A0-8B65-C59FED003727}" xr6:coauthVersionLast="47" xr6:coauthVersionMax="47" xr10:uidLastSave="{00000000-0000-0000-0000-000000000000}"/>
  <bookViews>
    <workbookView xWindow="-28920" yWindow="-187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analitico'!$A$1:$L$59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1" l="1"/>
  <c r="L52" i="1" s="1"/>
  <c r="K51" i="1"/>
  <c r="L51" i="1" s="1"/>
  <c r="K30" i="1"/>
  <c r="L30" i="1" s="1"/>
  <c r="K29" i="1"/>
  <c r="L29" i="1" s="1"/>
  <c r="K55" i="1"/>
  <c r="K50" i="1"/>
  <c r="L50" i="1" s="1"/>
  <c r="K49" i="1"/>
  <c r="L49" i="1" s="1"/>
  <c r="K48" i="1"/>
  <c r="K47" i="1"/>
  <c r="L47" i="1" s="1"/>
  <c r="K42" i="1"/>
  <c r="K41" i="1"/>
  <c r="L41" i="1" s="1"/>
  <c r="K40" i="1"/>
  <c r="L40" i="1" s="1"/>
  <c r="K37" i="1"/>
  <c r="L37" i="1" s="1"/>
  <c r="K34" i="1"/>
  <c r="L34" i="1" s="1"/>
  <c r="K33" i="1"/>
  <c r="L33" i="1" s="1"/>
  <c r="K32" i="1"/>
  <c r="L32" i="1" s="1"/>
  <c r="K28" i="1"/>
  <c r="L28" i="1" s="1"/>
  <c r="K24" i="1"/>
  <c r="L24" i="1" s="1"/>
  <c r="K23" i="1"/>
  <c r="L23" i="1" s="1"/>
  <c r="K20" i="1"/>
  <c r="L20" i="1" s="1"/>
  <c r="K19" i="1"/>
  <c r="L19" i="1" s="1"/>
  <c r="K18" i="1"/>
  <c r="L18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<sst xmlns="http://schemas.openxmlformats.org/spreadsheetml/2006/main" count="272" uniqueCount="110">
  <si>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</si>
  <si>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</si>
  <si>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</si>
  <si>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</si>
  <si>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</si>
  <si>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AGRICULTURA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</si>
  <si>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</si>
  <si>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13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</si>
  <si>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</si>
  <si>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AGRÍCOLA Y GANADERO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</si>
  <si>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</si>
  <si>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04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</si>
  <si>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</si>
  <si>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</si>
  <si>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</si>
  <si>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</si>
  <si>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</si>
  <si>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</si>
  <si>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</si>
  <si>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</si>
  <si>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</si>
  <si>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</si>
  <si>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</si>
  <si>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</si>
  <si>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</si>
  <si>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</si>
  <si>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</si>
  <si>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</si>
  <si>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</si>
  <si>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</si>
  <si>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</si>
  <si>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</si>
  <si>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</si>
  <si>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</si>
  <si>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</si>
  <si>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</si>
  <si>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</si>
  <si>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</si>
  <si>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</si>
  <si>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</si>
  <si>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</si>
  <si>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</si>
  <si>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024</t>
    </r>
  </si>
  <si>
    <r>
      <rPr>
        <sz val="10"/>
        <rFont val="Times New Roman"/>
      </rPr>
      <t>Subsecretaría de Agricultura - Innovación y Fortalecimiento Institucional para la Seguridad Alimentaria - BID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</si>
  <si>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</si>
  <si>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</si>
  <si>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</si>
  <si>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</si>
  <si>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</si>
  <si>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</si>
  <si>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</si>
  <si>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</si>
  <si>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</si>
  <si>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</si>
  <si>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</si>
  <si>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</si>
  <si>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</si>
  <si>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</si>
  <si>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</si>
  <si>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</si>
  <si>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</si>
  <si>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Por Anticipos por Cambio de Residencia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</si>
  <si>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</si>
  <si>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</si>
  <si>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</si>
  <si>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</si>
  <si>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</si>
  <si>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</si>
  <si>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</si>
  <si>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</si>
  <si>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</si>
  <si>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</si>
  <si>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</si>
  <si>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</si>
  <si>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</si>
  <si>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</si>
  <si>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</si>
  <si>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</si>
  <si>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601</t>
    </r>
  </si>
  <si>
    <r>
      <rPr>
        <sz val="10"/>
        <rFont val="Times New Roman"/>
      </rPr>
      <t>Emergencias Sanitarias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</si>
  <si>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</si>
  <si>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</si>
  <si>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</si>
  <si>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</si>
  <si>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</si>
  <si>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</si>
  <si>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</si>
  <si>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</si>
  <si>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</si>
  <si>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</si>
  <si>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</si>
  <si>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</si>
  <si>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</si>
  <si>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</si>
  <si>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</si>
  <si>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</si>
  <si>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</si>
  <si>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</si>
  <si>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</si>
  <si>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</si>
  <si>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</si>
  <si>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</si>
  <si>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02</t>
  </si>
  <si>
    <t>201</t>
  </si>
  <si>
    <t>Subsecretaría de Agricultura - Innovación y Fortalecimiento Institucional para la Seguridad Alimentaria - BID</t>
  </si>
  <si>
    <t>Del Gobierno Central</t>
  </si>
  <si>
    <t>A Otras Entidades Públicas</t>
  </si>
  <si>
    <t>03</t>
  </si>
  <si>
    <t>Innovación y Fortalecimiento Institucional para la Seguridad Alimentaria - BID</t>
  </si>
  <si>
    <t>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</si>
</sst>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49" fontId="3" fillId="32" borderId="12" xfId="0" applyNumberFormat="1" applyFont="1" applyFill="1" applyBorder="1" applyAlignment="1">
      <alignment horizontal="center" vertical="top" wrapText="1"/>
    </xf>
    <xf numFmtId="49" fontId="3" fillId="28" borderId="8" xfId="0" applyNumberFormat="1" applyFont="1" applyFill="1" applyBorder="1" applyAlignment="1">
      <alignment horizontal="center" vertical="top" wrapText="1"/>
    </xf>
    <xf numFmtId="0" fontId="3" fillId="32" borderId="13" xfId="0" applyFont="1" applyFill="1" applyBorder="1" applyAlignment="1">
      <alignment horizontal="center" vertical="top" wrapText="1"/>
    </xf>
    <xf numFmtId="49" fontId="3" fillId="32" borderId="13" xfId="0" applyNumberFormat="1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49" fontId="3" fillId="32" borderId="14" xfId="0" applyNumberFormat="1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0" fontId="0" fillId="36" borderId="14" xfId="0" applyFill="1" applyBorder="1" applyAlignment="1" applyProtection="1">
      <alignment wrapText="1"/>
      <protection locked="0"/>
    </xf>
    <xf numFmtId="164" fontId="3" fillId="35" borderId="14" xfId="0" applyNumberFormat="1" applyFont="1" applyFill="1" applyBorder="1" applyAlignment="1">
      <alignment horizontal="right" vertical="top" wrapText="1"/>
    </xf>
    <xf numFmtId="0" fontId="3" fillId="32" borderId="15" xfId="0" applyFont="1" applyFill="1" applyBorder="1" applyAlignment="1">
      <alignment horizontal="center" vertical="top" wrapText="1"/>
    </xf>
    <xf numFmtId="49" fontId="3" fillId="32" borderId="15" xfId="0" applyNumberFormat="1" applyFont="1" applyFill="1" applyBorder="1" applyAlignment="1">
      <alignment horizontal="center" vertical="top" wrapText="1"/>
    </xf>
    <xf numFmtId="0" fontId="3" fillId="33" borderId="15" xfId="0" applyFont="1" applyFill="1" applyBorder="1" applyAlignment="1">
      <alignment horizontal="left" vertical="top" wrapText="1"/>
    </xf>
    <xf numFmtId="3" fontId="3" fillId="34" borderId="15" xfId="0" applyNumberFormat="1" applyFont="1" applyFill="1" applyBorder="1" applyAlignment="1">
      <alignment horizontal="right" vertical="top" wrapText="1"/>
    </xf>
    <xf numFmtId="164" fontId="3" fillId="35" borderId="15" xfId="0" applyNumberFormat="1" applyFont="1" applyFill="1" applyBorder="1" applyAlignment="1">
      <alignment horizontal="right" vertical="top" wrapText="1"/>
    </xf>
    <xf numFmtId="0" fontId="3" fillId="32" borderId="16" xfId="0" applyFont="1" applyFill="1" applyBorder="1" applyAlignment="1">
      <alignment horizontal="center" vertical="top" wrapText="1"/>
    </xf>
    <xf numFmtId="49" fontId="3" fillId="32" borderId="16" xfId="0" applyNumberFormat="1" applyFont="1" applyFill="1" applyBorder="1" applyAlignment="1">
      <alignment horizontal="center" vertical="top" wrapText="1"/>
    </xf>
    <xf numFmtId="0" fontId="3" fillId="33" borderId="16" xfId="0" applyFont="1" applyFill="1" applyBorder="1" applyAlignment="1">
      <alignment horizontal="left" vertical="top" wrapText="1"/>
    </xf>
    <xf numFmtId="3" fontId="3" fillId="34" borderId="16" xfId="0" applyNumberFormat="1" applyFont="1" applyFill="1" applyBorder="1" applyAlignment="1">
      <alignment horizontal="right" vertical="top" wrapText="1"/>
    </xf>
    <xf numFmtId="164" fontId="3" fillId="35" borderId="16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9"/>
  <sheetViews>
    <sheetView tabSelected="1" topLeftCell="A13" zoomScaleNormal="100" workbookViewId="0">
      <selection activeCell="P23" sqref="P2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0" width="15" customWidth="1"/>
    <col min="11" max="11" width="13.85546875" bestFit="1" customWidth="1"/>
    <col min="12" max="12" width="12.5703125" bestFit="1" customWidth="1"/>
    <col min="13" max="13" width="5.42578125" customWidth="1"/>
  </cols>
  <sheetData>
    <row r="1" spans="1:13" ht="17.10000000000000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"/>
    </row>
    <row r="2" spans="1:13" ht="17.100000000000001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1"/>
    </row>
    <row r="3" spans="1:13" ht="1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3" t="s">
        <v>4</v>
      </c>
      <c r="B5" s="24"/>
      <c r="C5" s="25" t="s">
        <v>5</v>
      </c>
      <c r="D5" s="26"/>
      <c r="E5" s="26"/>
      <c r="F5" s="26"/>
      <c r="G5" s="2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7" t="s">
        <v>32</v>
      </c>
      <c r="L10" s="37" t="s">
        <v>33</v>
      </c>
      <c r="M10" s="1"/>
    </row>
    <row r="11" spans="1:13" ht="30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8"/>
      <c r="L11" s="38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41511698</v>
      </c>
      <c r="G12" s="12">
        <v>55259859</v>
      </c>
      <c r="H12" s="12">
        <v>58388783</v>
      </c>
      <c r="I12" s="12">
        <v>42707241</v>
      </c>
      <c r="J12" s="12">
        <v>43404791</v>
      </c>
      <c r="K12" s="12">
        <f>J12-I12</f>
        <v>697550</v>
      </c>
      <c r="L12" s="13">
        <f>(K12/I12)</f>
        <v>1.633329579871479E-2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205874</v>
      </c>
      <c r="G13" s="16">
        <v>205874</v>
      </c>
      <c r="H13" s="16">
        <v>1031857</v>
      </c>
      <c r="I13" s="16">
        <v>211803</v>
      </c>
      <c r="J13" s="16">
        <v>10</v>
      </c>
      <c r="K13" s="16">
        <f>J13-I13</f>
        <v>-211793</v>
      </c>
      <c r="L13" s="17">
        <f>(K13/I13)</f>
        <v>-0.99995278631558571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205874</v>
      </c>
      <c r="G14" s="16">
        <v>205874</v>
      </c>
      <c r="H14" s="16">
        <v>1031857</v>
      </c>
      <c r="I14" s="16">
        <v>211803</v>
      </c>
      <c r="J14" s="16">
        <v>10</v>
      </c>
      <c r="K14" s="16">
        <f>J14-I14</f>
        <v>-211793</v>
      </c>
      <c r="L14" s="17">
        <f>(K14/I14)</f>
        <v>-0.99995278631558571</v>
      </c>
      <c r="M14" s="1"/>
    </row>
    <row r="15" spans="1:13" ht="42.9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205864</v>
      </c>
      <c r="G15" s="16">
        <v>205864</v>
      </c>
      <c r="H15" s="16">
        <v>0</v>
      </c>
      <c r="I15" s="16">
        <v>211793</v>
      </c>
      <c r="J15" s="16">
        <v>0</v>
      </c>
      <c r="K15" s="16">
        <f>J15-I15</f>
        <v>-211793</v>
      </c>
      <c r="L15" s="17">
        <f>(K15/I15)</f>
        <v>-1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1031857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122714</v>
      </c>
      <c r="G17" s="16">
        <v>122714</v>
      </c>
      <c r="H17" s="16">
        <v>0</v>
      </c>
      <c r="I17" s="16">
        <v>126248</v>
      </c>
      <c r="J17" s="16">
        <v>126248</v>
      </c>
      <c r="K17" s="18"/>
      <c r="L17" s="17" t="s">
        <v>36</v>
      </c>
      <c r="M17" s="1"/>
    </row>
    <row r="18" spans="1:13" ht="15" customHeight="1" x14ac:dyDescent="0.25">
      <c r="A18" s="14" t="s">
        <v>48</v>
      </c>
      <c r="B18" s="14" t="s">
        <v>36</v>
      </c>
      <c r="C18" s="14" t="s">
        <v>36</v>
      </c>
      <c r="D18" s="14" t="s">
        <v>36</v>
      </c>
      <c r="E18" s="15" t="s">
        <v>49</v>
      </c>
      <c r="F18" s="16">
        <v>1356964</v>
      </c>
      <c r="G18" s="16">
        <v>1356964</v>
      </c>
      <c r="H18" s="16">
        <v>616388</v>
      </c>
      <c r="I18" s="16">
        <v>1396045</v>
      </c>
      <c r="J18" s="16">
        <v>1016998</v>
      </c>
      <c r="K18" s="16">
        <f>J18-I18</f>
        <v>-379047</v>
      </c>
      <c r="L18" s="17">
        <f>(K18/I18)</f>
        <v>-0.27151488669777835</v>
      </c>
      <c r="M18" s="1"/>
    </row>
    <row r="19" spans="1:13" ht="15" customHeight="1" x14ac:dyDescent="0.25">
      <c r="A19" s="14" t="s">
        <v>50</v>
      </c>
      <c r="B19" s="14" t="s">
        <v>36</v>
      </c>
      <c r="C19" s="14" t="s">
        <v>36</v>
      </c>
      <c r="D19" s="14" t="s">
        <v>36</v>
      </c>
      <c r="E19" s="15" t="s">
        <v>51</v>
      </c>
      <c r="F19" s="16">
        <v>2393415</v>
      </c>
      <c r="G19" s="16">
        <v>2393415</v>
      </c>
      <c r="H19" s="16">
        <v>1183877</v>
      </c>
      <c r="I19" s="16">
        <v>2462345</v>
      </c>
      <c r="J19" s="16">
        <v>2462387</v>
      </c>
      <c r="K19" s="16">
        <f>J19-I19</f>
        <v>42</v>
      </c>
      <c r="L19" s="17">
        <f>(K19/I19)</f>
        <v>1.7056911196440791E-5</v>
      </c>
      <c r="M19" s="1"/>
    </row>
    <row r="20" spans="1:13" ht="27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52</v>
      </c>
      <c r="F20" s="16">
        <v>2393395</v>
      </c>
      <c r="G20" s="16">
        <v>2393395</v>
      </c>
      <c r="H20" s="16">
        <v>779028</v>
      </c>
      <c r="I20" s="16">
        <v>2462325</v>
      </c>
      <c r="J20" s="16">
        <v>2462367</v>
      </c>
      <c r="K20" s="16">
        <f>J20-I20</f>
        <v>42</v>
      </c>
      <c r="L20" s="17">
        <f>(K20/I20)</f>
        <v>1.70570497395754E-5</v>
      </c>
      <c r="M20" s="1"/>
    </row>
    <row r="21" spans="1:13" ht="15" customHeight="1" x14ac:dyDescent="0.25">
      <c r="A21" s="14" t="s">
        <v>36</v>
      </c>
      <c r="B21" s="14" t="s">
        <v>40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12269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54</v>
      </c>
      <c r="C22" s="14" t="s">
        <v>36</v>
      </c>
      <c r="D22" s="14" t="s">
        <v>36</v>
      </c>
      <c r="E22" s="15" t="s">
        <v>55</v>
      </c>
      <c r="F22" s="16">
        <v>10</v>
      </c>
      <c r="G22" s="16">
        <v>10</v>
      </c>
      <c r="H22" s="16">
        <v>392580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56</v>
      </c>
      <c r="B23" s="14" t="s">
        <v>36</v>
      </c>
      <c r="C23" s="14" t="s">
        <v>36</v>
      </c>
      <c r="D23" s="14" t="s">
        <v>36</v>
      </c>
      <c r="E23" s="15" t="s">
        <v>57</v>
      </c>
      <c r="F23" s="16">
        <v>36937491</v>
      </c>
      <c r="G23" s="16">
        <v>35548376</v>
      </c>
      <c r="H23" s="16">
        <v>40265333</v>
      </c>
      <c r="I23" s="16">
        <v>38001298</v>
      </c>
      <c r="J23" s="16">
        <v>39799128</v>
      </c>
      <c r="K23" s="16">
        <f>J23-I23</f>
        <v>1797830</v>
      </c>
      <c r="L23" s="17">
        <f>(K23/I23)</f>
        <v>4.7309699789728238E-2</v>
      </c>
      <c r="M23" s="1"/>
    </row>
    <row r="24" spans="1:13" ht="15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58</v>
      </c>
      <c r="F24" s="16">
        <v>36937491</v>
      </c>
      <c r="G24" s="16">
        <v>35548376</v>
      </c>
      <c r="H24" s="16">
        <v>40265333</v>
      </c>
      <c r="I24" s="16">
        <v>38001298</v>
      </c>
      <c r="J24" s="16">
        <v>39799128</v>
      </c>
      <c r="K24" s="16">
        <f>J24-I24</f>
        <v>1797830</v>
      </c>
      <c r="L24" s="17">
        <f>(K24/I24)</f>
        <v>4.7309699789728238E-2</v>
      </c>
      <c r="M24" s="1"/>
    </row>
    <row r="25" spans="1:13" ht="15" customHeight="1" x14ac:dyDescent="0.25">
      <c r="A25" s="14" t="s">
        <v>59</v>
      </c>
      <c r="B25" s="14" t="s">
        <v>36</v>
      </c>
      <c r="C25" s="14" t="s">
        <v>36</v>
      </c>
      <c r="D25" s="14" t="s">
        <v>36</v>
      </c>
      <c r="E25" s="15" t="s">
        <v>60</v>
      </c>
      <c r="F25" s="16">
        <v>10</v>
      </c>
      <c r="G25" s="16">
        <v>15137286</v>
      </c>
      <c r="H25" s="16">
        <v>15291328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4" t="s">
        <v>36</v>
      </c>
      <c r="B26" s="14" t="s">
        <v>48</v>
      </c>
      <c r="C26" s="14" t="s">
        <v>36</v>
      </c>
      <c r="D26" s="14" t="s">
        <v>36</v>
      </c>
      <c r="E26" s="15" t="s">
        <v>61</v>
      </c>
      <c r="F26" s="16">
        <v>0</v>
      </c>
      <c r="G26" s="16">
        <v>0</v>
      </c>
      <c r="H26" s="16">
        <v>939</v>
      </c>
      <c r="I26" s="16">
        <v>0</v>
      </c>
      <c r="J26" s="16">
        <v>0</v>
      </c>
      <c r="K26" s="18"/>
      <c r="L26" s="17" t="s">
        <v>36</v>
      </c>
      <c r="M26" s="1"/>
    </row>
    <row r="27" spans="1:13" ht="15" customHeight="1" x14ac:dyDescent="0.25">
      <c r="A27" s="14" t="s">
        <v>36</v>
      </c>
      <c r="B27" s="14" t="s">
        <v>62</v>
      </c>
      <c r="C27" s="14" t="s">
        <v>36</v>
      </c>
      <c r="D27" s="14" t="s">
        <v>36</v>
      </c>
      <c r="E27" s="15" t="s">
        <v>63</v>
      </c>
      <c r="F27" s="16">
        <v>10</v>
      </c>
      <c r="G27" s="16">
        <v>15137286</v>
      </c>
      <c r="H27" s="16">
        <v>15290389</v>
      </c>
      <c r="I27" s="16">
        <v>10</v>
      </c>
      <c r="J27" s="16">
        <v>10</v>
      </c>
      <c r="K27" s="18"/>
      <c r="L27" s="17" t="s">
        <v>36</v>
      </c>
      <c r="M27" s="1"/>
    </row>
    <row r="28" spans="1:13" ht="27" customHeight="1" x14ac:dyDescent="0.25">
      <c r="A28" s="14" t="s">
        <v>7</v>
      </c>
      <c r="B28" s="14" t="s">
        <v>36</v>
      </c>
      <c r="C28" s="14" t="s">
        <v>36</v>
      </c>
      <c r="D28" s="14" t="s">
        <v>36</v>
      </c>
      <c r="E28" s="15" t="s">
        <v>64</v>
      </c>
      <c r="F28" s="16">
        <v>495220</v>
      </c>
      <c r="G28" s="16">
        <v>495220</v>
      </c>
      <c r="H28" s="16">
        <v>0</v>
      </c>
      <c r="I28" s="16">
        <v>509482</v>
      </c>
      <c r="J28" s="16">
        <v>0</v>
      </c>
      <c r="K28" s="16">
        <f>J28-I28</f>
        <v>-509482</v>
      </c>
      <c r="L28" s="17">
        <f>(K28/I28)</f>
        <v>-1</v>
      </c>
      <c r="M28" s="1"/>
    </row>
    <row r="29" spans="1:13" x14ac:dyDescent="0.25">
      <c r="A29" s="14"/>
      <c r="B29" s="43" t="s">
        <v>102</v>
      </c>
      <c r="C29" s="43"/>
      <c r="D29" s="43"/>
      <c r="E29" s="15" t="s">
        <v>105</v>
      </c>
      <c r="F29" s="16">
        <v>495220</v>
      </c>
      <c r="G29" s="16">
        <v>495220</v>
      </c>
      <c r="H29" s="16">
        <v>0</v>
      </c>
      <c r="I29" s="16">
        <v>509482</v>
      </c>
      <c r="J29" s="16">
        <v>0</v>
      </c>
      <c r="K29" s="16">
        <f t="shared" ref="K29:K30" si="0">J29-I29</f>
        <v>-509482</v>
      </c>
      <c r="L29" s="17">
        <f t="shared" ref="L29:L30" si="1">(K29/I29)</f>
        <v>-1</v>
      </c>
      <c r="M29" s="1"/>
    </row>
    <row r="30" spans="1:13" ht="42" customHeight="1" x14ac:dyDescent="0.25">
      <c r="A30" s="14"/>
      <c r="B30" s="43"/>
      <c r="C30" s="43" t="s">
        <v>103</v>
      </c>
      <c r="D30" s="43"/>
      <c r="E30" s="15" t="s">
        <v>104</v>
      </c>
      <c r="F30" s="16">
        <v>495220</v>
      </c>
      <c r="G30" s="16">
        <v>495220</v>
      </c>
      <c r="H30" s="16">
        <v>0</v>
      </c>
      <c r="I30" s="16">
        <v>509482</v>
      </c>
      <c r="J30" s="16">
        <v>0</v>
      </c>
      <c r="K30" s="16">
        <f t="shared" si="0"/>
        <v>-509482</v>
      </c>
      <c r="L30" s="17">
        <f t="shared" si="1"/>
        <v>-1</v>
      </c>
      <c r="M30" s="1"/>
    </row>
    <row r="31" spans="1:13" ht="15" customHeight="1" x14ac:dyDescent="0.25">
      <c r="A31" s="14" t="s">
        <v>65</v>
      </c>
      <c r="B31" s="43" t="s">
        <v>36</v>
      </c>
      <c r="C31" s="43" t="s">
        <v>36</v>
      </c>
      <c r="D31" s="43" t="s">
        <v>36</v>
      </c>
      <c r="E31" s="15" t="s">
        <v>66</v>
      </c>
      <c r="F31" s="16">
        <v>10</v>
      </c>
      <c r="G31" s="16">
        <v>10</v>
      </c>
      <c r="H31" s="16">
        <v>0</v>
      </c>
      <c r="I31" s="16">
        <v>10</v>
      </c>
      <c r="J31" s="16">
        <v>10</v>
      </c>
      <c r="K31" s="18"/>
      <c r="L31" s="17" t="s">
        <v>36</v>
      </c>
      <c r="M31" s="1"/>
    </row>
    <row r="32" spans="1:13" ht="15" customHeight="1" thickBot="1" x14ac:dyDescent="0.3">
      <c r="A32" s="10" t="s">
        <v>36</v>
      </c>
      <c r="B32" s="44" t="s">
        <v>36</v>
      </c>
      <c r="C32" s="44" t="s">
        <v>36</v>
      </c>
      <c r="D32" s="44" t="s">
        <v>36</v>
      </c>
      <c r="E32" s="11" t="s">
        <v>67</v>
      </c>
      <c r="F32" s="12">
        <v>41511698</v>
      </c>
      <c r="G32" s="12">
        <v>55259859</v>
      </c>
      <c r="H32" s="12">
        <v>52898287</v>
      </c>
      <c r="I32" s="12">
        <v>42707241</v>
      </c>
      <c r="J32" s="12">
        <v>43404791</v>
      </c>
      <c r="K32" s="12">
        <f>J32-I32</f>
        <v>697550</v>
      </c>
      <c r="L32" s="13">
        <f>(K32/I32)</f>
        <v>1.633329579871479E-2</v>
      </c>
      <c r="M32" s="1"/>
    </row>
    <row r="33" spans="1:13" ht="15" customHeight="1" x14ac:dyDescent="0.25">
      <c r="A33" s="61" t="s">
        <v>68</v>
      </c>
      <c r="B33" s="62" t="s">
        <v>36</v>
      </c>
      <c r="C33" s="62" t="s">
        <v>36</v>
      </c>
      <c r="D33" s="62" t="s">
        <v>36</v>
      </c>
      <c r="E33" s="63" t="s">
        <v>69</v>
      </c>
      <c r="F33" s="64">
        <v>33859136</v>
      </c>
      <c r="G33" s="64">
        <v>32470021</v>
      </c>
      <c r="H33" s="64">
        <v>21384910</v>
      </c>
      <c r="I33" s="64">
        <v>34834281</v>
      </c>
      <c r="J33" s="64">
        <v>36346220</v>
      </c>
      <c r="K33" s="64">
        <f>J33-I33</f>
        <v>1511939</v>
      </c>
      <c r="L33" s="65">
        <f>(K33/I33)</f>
        <v>4.3403766536763026E-2</v>
      </c>
      <c r="M33" s="1"/>
    </row>
    <row r="34" spans="1:13" ht="15" customHeight="1" x14ac:dyDescent="0.25">
      <c r="A34" s="56" t="s">
        <v>70</v>
      </c>
      <c r="B34" s="57" t="s">
        <v>36</v>
      </c>
      <c r="C34" s="57" t="s">
        <v>36</v>
      </c>
      <c r="D34" s="57" t="s">
        <v>36</v>
      </c>
      <c r="E34" s="58" t="s">
        <v>71</v>
      </c>
      <c r="F34" s="59">
        <v>2734540</v>
      </c>
      <c r="G34" s="59">
        <v>2734540</v>
      </c>
      <c r="H34" s="59">
        <v>1541248</v>
      </c>
      <c r="I34" s="59">
        <v>2813300</v>
      </c>
      <c r="J34" s="59">
        <v>2813295</v>
      </c>
      <c r="K34" s="59">
        <f>J34-I34</f>
        <v>-5</v>
      </c>
      <c r="L34" s="60">
        <f>(K34/I34)</f>
        <v>-1.7772722425621156E-6</v>
      </c>
      <c r="M34" s="1"/>
    </row>
    <row r="35" spans="1:13" ht="15" customHeight="1" x14ac:dyDescent="0.25">
      <c r="A35" s="50" t="s">
        <v>72</v>
      </c>
      <c r="B35" s="51" t="s">
        <v>36</v>
      </c>
      <c r="C35" s="51" t="s">
        <v>36</v>
      </c>
      <c r="D35" s="51" t="s">
        <v>36</v>
      </c>
      <c r="E35" s="52" t="s">
        <v>73</v>
      </c>
      <c r="F35" s="53">
        <v>10</v>
      </c>
      <c r="G35" s="53">
        <v>10</v>
      </c>
      <c r="H35" s="53">
        <v>1032331</v>
      </c>
      <c r="I35" s="53">
        <v>10</v>
      </c>
      <c r="J35" s="53">
        <v>10</v>
      </c>
      <c r="K35" s="54"/>
      <c r="L35" s="55" t="s">
        <v>36</v>
      </c>
      <c r="M35" s="1"/>
    </row>
    <row r="36" spans="1:13" ht="15" customHeight="1" x14ac:dyDescent="0.25">
      <c r="A36" s="14" t="s">
        <v>36</v>
      </c>
      <c r="B36" s="43" t="s">
        <v>74</v>
      </c>
      <c r="C36" s="43" t="s">
        <v>36</v>
      </c>
      <c r="D36" s="43" t="s">
        <v>36</v>
      </c>
      <c r="E36" s="15" t="s">
        <v>75</v>
      </c>
      <c r="F36" s="16">
        <v>10</v>
      </c>
      <c r="G36" s="16">
        <v>10</v>
      </c>
      <c r="H36" s="16">
        <v>1032331</v>
      </c>
      <c r="I36" s="16">
        <v>10</v>
      </c>
      <c r="J36" s="16">
        <v>10</v>
      </c>
      <c r="K36" s="18"/>
      <c r="L36" s="17" t="s">
        <v>36</v>
      </c>
      <c r="M36" s="1"/>
    </row>
    <row r="37" spans="1:13" ht="15" customHeight="1" x14ac:dyDescent="0.25">
      <c r="A37" s="14" t="s">
        <v>76</v>
      </c>
      <c r="B37" s="43" t="s">
        <v>36</v>
      </c>
      <c r="C37" s="43" t="s">
        <v>36</v>
      </c>
      <c r="D37" s="43" t="s">
        <v>36</v>
      </c>
      <c r="E37" s="15" t="s">
        <v>39</v>
      </c>
      <c r="F37" s="16">
        <v>205874</v>
      </c>
      <c r="G37" s="16">
        <v>205874</v>
      </c>
      <c r="H37" s="16">
        <v>22323868</v>
      </c>
      <c r="I37" s="16">
        <v>211803</v>
      </c>
      <c r="J37" s="16">
        <v>10</v>
      </c>
      <c r="K37" s="16">
        <f>J37-I37</f>
        <v>-211793</v>
      </c>
      <c r="L37" s="17">
        <f>(K37/I37)</f>
        <v>-0.99995278631558571</v>
      </c>
      <c r="M37" s="1"/>
    </row>
    <row r="38" spans="1:13" ht="15" customHeight="1" x14ac:dyDescent="0.25">
      <c r="A38" s="14" t="s">
        <v>36</v>
      </c>
      <c r="B38" s="43" t="s">
        <v>14</v>
      </c>
      <c r="C38" s="43" t="s">
        <v>36</v>
      </c>
      <c r="D38" s="43" t="s">
        <v>36</v>
      </c>
      <c r="E38" s="15" t="s">
        <v>77</v>
      </c>
      <c r="F38" s="16">
        <v>10</v>
      </c>
      <c r="G38" s="16">
        <v>10</v>
      </c>
      <c r="H38" s="16">
        <v>22227047</v>
      </c>
      <c r="I38" s="16">
        <v>10</v>
      </c>
      <c r="J38" s="16">
        <v>10</v>
      </c>
      <c r="K38" s="18"/>
      <c r="L38" s="17" t="s">
        <v>36</v>
      </c>
      <c r="M38" s="1"/>
    </row>
    <row r="39" spans="1:13" ht="15" customHeight="1" x14ac:dyDescent="0.25">
      <c r="A39" s="14" t="s">
        <v>36</v>
      </c>
      <c r="B39" s="43" t="s">
        <v>36</v>
      </c>
      <c r="C39" s="43" t="s">
        <v>78</v>
      </c>
      <c r="D39" s="43" t="s">
        <v>36</v>
      </c>
      <c r="E39" s="15" t="s">
        <v>79</v>
      </c>
      <c r="F39" s="16">
        <v>10</v>
      </c>
      <c r="G39" s="16">
        <v>10</v>
      </c>
      <c r="H39" s="16">
        <v>22227047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4" t="s">
        <v>36</v>
      </c>
      <c r="B40" s="43" t="s">
        <v>56</v>
      </c>
      <c r="C40" s="43" t="s">
        <v>36</v>
      </c>
      <c r="D40" s="43" t="s">
        <v>36</v>
      </c>
      <c r="E40" s="15" t="s">
        <v>80</v>
      </c>
      <c r="F40" s="16">
        <v>205864</v>
      </c>
      <c r="G40" s="16">
        <v>205864</v>
      </c>
      <c r="H40" s="16">
        <v>96821</v>
      </c>
      <c r="I40" s="16">
        <v>211793</v>
      </c>
      <c r="J40" s="16">
        <v>0</v>
      </c>
      <c r="K40" s="16">
        <f>J40-I40</f>
        <v>-211793</v>
      </c>
      <c r="L40" s="17">
        <f>(K40/I40)</f>
        <v>-1</v>
      </c>
      <c r="M40" s="1"/>
    </row>
    <row r="41" spans="1:13" ht="15" customHeight="1" x14ac:dyDescent="0.25">
      <c r="A41" s="14" t="s">
        <v>81</v>
      </c>
      <c r="B41" s="43" t="s">
        <v>36</v>
      </c>
      <c r="C41" s="43" t="s">
        <v>36</v>
      </c>
      <c r="D41" s="43" t="s">
        <v>36</v>
      </c>
      <c r="E41" s="15" t="s">
        <v>82</v>
      </c>
      <c r="F41" s="16">
        <v>2393426</v>
      </c>
      <c r="G41" s="16">
        <v>12395876</v>
      </c>
      <c r="H41" s="16">
        <v>0</v>
      </c>
      <c r="I41" s="16">
        <v>2462357</v>
      </c>
      <c r="J41" s="16">
        <v>2523230</v>
      </c>
      <c r="K41" s="16">
        <f>J41-I41</f>
        <v>60873</v>
      </c>
      <c r="L41" s="17">
        <f>(K41/I41)</f>
        <v>2.4721435600118098E-2</v>
      </c>
      <c r="M41" s="1"/>
    </row>
    <row r="42" spans="1:13" ht="15" customHeight="1" x14ac:dyDescent="0.25">
      <c r="A42" s="14" t="s">
        <v>36</v>
      </c>
      <c r="B42" s="43" t="s">
        <v>14</v>
      </c>
      <c r="C42" s="43" t="s">
        <v>36</v>
      </c>
      <c r="D42" s="43" t="s">
        <v>36</v>
      </c>
      <c r="E42" s="15" t="s">
        <v>83</v>
      </c>
      <c r="F42" s="16">
        <v>0</v>
      </c>
      <c r="G42" s="16">
        <v>0</v>
      </c>
      <c r="H42" s="16">
        <v>0</v>
      </c>
      <c r="I42" s="16">
        <v>0</v>
      </c>
      <c r="J42" s="16">
        <v>60873</v>
      </c>
      <c r="K42" s="16">
        <f>J42-I42</f>
        <v>60873</v>
      </c>
      <c r="L42" s="17" t="s">
        <v>36</v>
      </c>
      <c r="M42" s="1"/>
    </row>
    <row r="43" spans="1:13" ht="15" customHeight="1" x14ac:dyDescent="0.25">
      <c r="A43" s="14" t="s">
        <v>36</v>
      </c>
      <c r="B43" s="43" t="s">
        <v>54</v>
      </c>
      <c r="C43" s="43" t="s">
        <v>36</v>
      </c>
      <c r="D43" s="43" t="s">
        <v>36</v>
      </c>
      <c r="E43" s="15" t="s">
        <v>84</v>
      </c>
      <c r="F43" s="16">
        <v>2393426</v>
      </c>
      <c r="G43" s="16">
        <v>12395876</v>
      </c>
      <c r="H43" s="16">
        <v>0</v>
      </c>
      <c r="I43" s="16">
        <v>2462357</v>
      </c>
      <c r="J43" s="16">
        <v>2462357</v>
      </c>
      <c r="K43" s="18"/>
      <c r="L43" s="17" t="s">
        <v>36</v>
      </c>
      <c r="M43" s="1"/>
    </row>
    <row r="44" spans="1:13" ht="15" customHeight="1" x14ac:dyDescent="0.25">
      <c r="A44" s="14" t="s">
        <v>85</v>
      </c>
      <c r="B44" s="43" t="s">
        <v>36</v>
      </c>
      <c r="C44" s="43" t="s">
        <v>36</v>
      </c>
      <c r="D44" s="43" t="s">
        <v>36</v>
      </c>
      <c r="E44" s="15" t="s">
        <v>86</v>
      </c>
      <c r="F44" s="16">
        <v>10</v>
      </c>
      <c r="G44" s="16">
        <v>10</v>
      </c>
      <c r="H44" s="16">
        <v>90269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36</v>
      </c>
      <c r="B45" s="43" t="s">
        <v>14</v>
      </c>
      <c r="C45" s="43" t="s">
        <v>36</v>
      </c>
      <c r="D45" s="43" t="s">
        <v>36</v>
      </c>
      <c r="E45" s="15" t="s">
        <v>87</v>
      </c>
      <c r="F45" s="16">
        <v>0</v>
      </c>
      <c r="G45" s="16">
        <v>0</v>
      </c>
      <c r="H45" s="16">
        <v>744</v>
      </c>
      <c r="I45" s="16">
        <v>0</v>
      </c>
      <c r="J45" s="16">
        <v>0</v>
      </c>
      <c r="K45" s="18"/>
      <c r="L45" s="17" t="s">
        <v>36</v>
      </c>
      <c r="M45" s="1"/>
    </row>
    <row r="46" spans="1:13" ht="27" customHeight="1" x14ac:dyDescent="0.25">
      <c r="A46" s="14" t="s">
        <v>36</v>
      </c>
      <c r="B46" s="43" t="s">
        <v>40</v>
      </c>
      <c r="C46" s="43" t="s">
        <v>36</v>
      </c>
      <c r="D46" s="43" t="s">
        <v>36</v>
      </c>
      <c r="E46" s="15" t="s">
        <v>88</v>
      </c>
      <c r="F46" s="16">
        <v>10</v>
      </c>
      <c r="G46" s="16">
        <v>10</v>
      </c>
      <c r="H46" s="16">
        <v>89525</v>
      </c>
      <c r="I46" s="16">
        <v>10</v>
      </c>
      <c r="J46" s="16">
        <v>10</v>
      </c>
      <c r="K46" s="18"/>
      <c r="L46" s="17" t="s">
        <v>36</v>
      </c>
      <c r="M46" s="1"/>
    </row>
    <row r="47" spans="1:13" ht="27" customHeight="1" x14ac:dyDescent="0.25">
      <c r="A47" s="14" t="s">
        <v>89</v>
      </c>
      <c r="B47" s="43" t="s">
        <v>36</v>
      </c>
      <c r="C47" s="43" t="s">
        <v>36</v>
      </c>
      <c r="D47" s="43" t="s">
        <v>36</v>
      </c>
      <c r="E47" s="15" t="s">
        <v>90</v>
      </c>
      <c r="F47" s="16">
        <v>1823472</v>
      </c>
      <c r="G47" s="16">
        <v>1823472</v>
      </c>
      <c r="H47" s="16">
        <v>1349482</v>
      </c>
      <c r="I47" s="16">
        <v>1875988</v>
      </c>
      <c r="J47" s="16">
        <v>1721996</v>
      </c>
      <c r="K47" s="16">
        <f>J47-I47</f>
        <v>-153992</v>
      </c>
      <c r="L47" s="17">
        <f>(K47/I47)</f>
        <v>-8.2085812915647649E-2</v>
      </c>
      <c r="M47" s="1"/>
    </row>
    <row r="48" spans="1:13" ht="15" customHeight="1" x14ac:dyDescent="0.25">
      <c r="A48" s="14" t="s">
        <v>36</v>
      </c>
      <c r="B48" s="43" t="s">
        <v>11</v>
      </c>
      <c r="C48" s="43" t="s">
        <v>36</v>
      </c>
      <c r="D48" s="43" t="s">
        <v>36</v>
      </c>
      <c r="E48" s="15" t="s">
        <v>91</v>
      </c>
      <c r="F48" s="16">
        <v>0</v>
      </c>
      <c r="G48" s="16">
        <v>0</v>
      </c>
      <c r="H48" s="16">
        <v>0</v>
      </c>
      <c r="I48" s="16">
        <v>0</v>
      </c>
      <c r="J48" s="16">
        <v>102880</v>
      </c>
      <c r="K48" s="16">
        <f>J48-I48</f>
        <v>102880</v>
      </c>
      <c r="L48" s="17" t="s">
        <v>36</v>
      </c>
      <c r="M48" s="1"/>
    </row>
    <row r="49" spans="1:13" ht="15" customHeight="1" x14ac:dyDescent="0.25">
      <c r="A49" s="14" t="s">
        <v>36</v>
      </c>
      <c r="B49" s="43" t="s">
        <v>48</v>
      </c>
      <c r="C49" s="43" t="s">
        <v>36</v>
      </c>
      <c r="D49" s="43" t="s">
        <v>36</v>
      </c>
      <c r="E49" s="15" t="s">
        <v>92</v>
      </c>
      <c r="F49" s="16">
        <v>1823472</v>
      </c>
      <c r="G49" s="16">
        <v>1823472</v>
      </c>
      <c r="H49" s="16">
        <v>1349482</v>
      </c>
      <c r="I49" s="16">
        <v>1875988</v>
      </c>
      <c r="J49" s="16">
        <v>1619116</v>
      </c>
      <c r="K49" s="16">
        <f>J49-I49</f>
        <v>-256872</v>
      </c>
      <c r="L49" s="17">
        <f>(K49/I49)</f>
        <v>-0.13692624899519612</v>
      </c>
      <c r="M49" s="1"/>
    </row>
    <row r="50" spans="1:13" ht="15" customHeight="1" x14ac:dyDescent="0.25">
      <c r="A50" s="14" t="s">
        <v>93</v>
      </c>
      <c r="B50" s="43" t="s">
        <v>36</v>
      </c>
      <c r="C50" s="43" t="s">
        <v>36</v>
      </c>
      <c r="D50" s="43" t="s">
        <v>36</v>
      </c>
      <c r="E50" s="15" t="s">
        <v>94</v>
      </c>
      <c r="F50" s="16">
        <v>495220</v>
      </c>
      <c r="G50" s="16">
        <v>495220</v>
      </c>
      <c r="H50" s="16">
        <v>51575</v>
      </c>
      <c r="I50" s="16">
        <v>509482</v>
      </c>
      <c r="J50" s="16">
        <v>0</v>
      </c>
      <c r="K50" s="16">
        <f>J50-I50</f>
        <v>-509482</v>
      </c>
      <c r="L50" s="17">
        <f>(K50/I50)</f>
        <v>-1</v>
      </c>
      <c r="M50" s="1"/>
    </row>
    <row r="51" spans="1:13" ht="15" customHeight="1" x14ac:dyDescent="0.25">
      <c r="A51" s="14"/>
      <c r="B51" s="43" t="s">
        <v>107</v>
      </c>
      <c r="C51" s="43"/>
      <c r="D51" s="43"/>
      <c r="E51" s="15" t="s">
        <v>106</v>
      </c>
      <c r="F51" s="16">
        <v>495220</v>
      </c>
      <c r="G51" s="16">
        <v>495220</v>
      </c>
      <c r="H51" s="16">
        <v>51575</v>
      </c>
      <c r="I51" s="16">
        <v>509482</v>
      </c>
      <c r="J51" s="16">
        <v>0</v>
      </c>
      <c r="K51" s="16">
        <f t="shared" ref="K51:K52" si="2">J51-I51</f>
        <v>-509482</v>
      </c>
      <c r="L51" s="17">
        <f t="shared" ref="L51:L52" si="3">(K51/I51)</f>
        <v>-1</v>
      </c>
      <c r="M51" s="1"/>
    </row>
    <row r="52" spans="1:13" ht="29.25" customHeight="1" x14ac:dyDescent="0.25">
      <c r="A52" s="14"/>
      <c r="B52" s="43"/>
      <c r="C52" s="43" t="s">
        <v>109</v>
      </c>
      <c r="D52" s="43"/>
      <c r="E52" s="15" t="s">
        <v>108</v>
      </c>
      <c r="F52" s="16">
        <v>495220</v>
      </c>
      <c r="G52" s="16">
        <v>495220</v>
      </c>
      <c r="H52" s="16">
        <v>51575</v>
      </c>
      <c r="I52" s="16">
        <v>509482</v>
      </c>
      <c r="J52" s="16">
        <v>0</v>
      </c>
      <c r="K52" s="16">
        <f t="shared" si="2"/>
        <v>-509482</v>
      </c>
      <c r="L52" s="17">
        <f t="shared" si="3"/>
        <v>-1</v>
      </c>
      <c r="M52" s="1"/>
    </row>
    <row r="53" spans="1:13" ht="15" customHeight="1" x14ac:dyDescent="0.25">
      <c r="A53" s="14" t="s">
        <v>95</v>
      </c>
      <c r="B53" s="43" t="s">
        <v>36</v>
      </c>
      <c r="C53" s="43" t="s">
        <v>36</v>
      </c>
      <c r="D53" s="43" t="s">
        <v>36</v>
      </c>
      <c r="E53" s="15" t="s">
        <v>96</v>
      </c>
      <c r="F53" s="16">
        <v>10</v>
      </c>
      <c r="G53" s="16">
        <v>5134836</v>
      </c>
      <c r="H53" s="16">
        <v>5124604</v>
      </c>
      <c r="I53" s="16">
        <v>10</v>
      </c>
      <c r="J53" s="16">
        <v>10</v>
      </c>
      <c r="K53" s="18"/>
      <c r="L53" s="17" t="s">
        <v>36</v>
      </c>
      <c r="M53" s="1"/>
    </row>
    <row r="54" spans="1:13" ht="15" customHeight="1" x14ac:dyDescent="0.25">
      <c r="A54" s="14" t="s">
        <v>36</v>
      </c>
      <c r="B54" s="43" t="s">
        <v>48</v>
      </c>
      <c r="C54" s="43" t="s">
        <v>36</v>
      </c>
      <c r="D54" s="43" t="s">
        <v>36</v>
      </c>
      <c r="E54" s="15" t="s">
        <v>97</v>
      </c>
      <c r="F54" s="16">
        <v>10</v>
      </c>
      <c r="G54" s="16">
        <v>5134836</v>
      </c>
      <c r="H54" s="16">
        <v>5124604</v>
      </c>
      <c r="I54" s="16">
        <v>10</v>
      </c>
      <c r="J54" s="16">
        <v>10</v>
      </c>
      <c r="K54" s="18"/>
      <c r="L54" s="17" t="s">
        <v>36</v>
      </c>
      <c r="M54" s="1"/>
    </row>
    <row r="55" spans="1:13" ht="15" customHeight="1" x14ac:dyDescent="0.25">
      <c r="A55" s="45" t="s">
        <v>98</v>
      </c>
      <c r="B55" s="46" t="s">
        <v>36</v>
      </c>
      <c r="C55" s="46" t="s">
        <v>36</v>
      </c>
      <c r="D55" s="46" t="s">
        <v>36</v>
      </c>
      <c r="E55" s="47" t="s">
        <v>99</v>
      </c>
      <c r="F55" s="48">
        <v>0</v>
      </c>
      <c r="G55" s="48">
        <v>0</v>
      </c>
      <c r="H55" s="48">
        <v>0</v>
      </c>
      <c r="I55" s="48">
        <v>0</v>
      </c>
      <c r="J55" s="48">
        <v>10</v>
      </c>
      <c r="K55" s="48">
        <f>J55-I55</f>
        <v>10</v>
      </c>
      <c r="L55" s="49" t="s">
        <v>36</v>
      </c>
      <c r="M55" s="1"/>
    </row>
    <row r="56" spans="1:1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" customHeight="1" x14ac:dyDescent="0.25">
      <c r="A57" s="39" t="s">
        <v>100</v>
      </c>
      <c r="B57" s="40"/>
      <c r="C57" s="40"/>
      <c r="D57" s="40"/>
      <c r="E57" s="40"/>
      <c r="F57" s="19">
        <v>39118262</v>
      </c>
      <c r="G57" s="19">
        <v>37729147</v>
      </c>
      <c r="H57" s="19">
        <v>47773683</v>
      </c>
      <c r="I57" s="19">
        <v>40244874</v>
      </c>
      <c r="J57" s="19">
        <v>40942414</v>
      </c>
      <c r="K57" s="19">
        <v>697540</v>
      </c>
      <c r="L57" s="20">
        <v>1.7332393685715104E-2</v>
      </c>
      <c r="M57" s="1"/>
    </row>
    <row r="58" spans="1:13" ht="15" customHeight="1" x14ac:dyDescent="0.25">
      <c r="A58" s="41" t="s">
        <v>101</v>
      </c>
      <c r="B58" s="42"/>
      <c r="C58" s="42"/>
      <c r="D58" s="42"/>
      <c r="E58" s="42"/>
      <c r="F58" s="42"/>
      <c r="G58" s="42"/>
      <c r="H58" s="42"/>
      <c r="I58" s="42"/>
      <c r="J58" s="42"/>
      <c r="K58" s="1"/>
      <c r="L58" s="1"/>
      <c r="M58" s="1"/>
    </row>
    <row r="59" spans="1:13" ht="5.099999999999999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</sheetData>
  <mergeCells count="18">
    <mergeCell ref="K10:K11"/>
    <mergeCell ref="L10:L11"/>
    <mergeCell ref="A57:E57"/>
    <mergeCell ref="A58:J58"/>
    <mergeCell ref="A1:L1"/>
    <mergeCell ref="A2:L2"/>
    <mergeCell ref="A3:L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5:B5"/>
    <mergeCell ref="C5:G5"/>
  </mergeCells>
  <printOptions horizontalCentered="1" verticalCentered="1"/>
  <pageMargins left="0.19685039370078741" right="0" top="0.39370078740157483" bottom="0" header="0" footer="0"/>
  <pageSetup scale="84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2026-09-29T17:53:54Z</dcterms:modified>
</cp:coreProperties>
</file>