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F7631BD-3092-4047-A372-605A7E5E0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analitico'!$A$2:$L$101</definedName>
    <definedName name="JR_PAGE_ANCHOR_0_1">'cuadro Comparativo analitico'!$A$2</definedName>
    <definedName name="_xlnm.Print_Titles" localSheetId="0">'cuadro Comparativo analitico'!$2:$12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1" l="1"/>
  <c r="L94" i="1" s="1"/>
  <c r="K97" i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K86" i="1"/>
  <c r="L86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1" i="1"/>
  <c r="K70" i="1"/>
  <c r="K69" i="1"/>
  <c r="K68" i="1"/>
  <c r="L68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4" i="1"/>
  <c r="L44" i="1" s="1"/>
  <c r="K43" i="1"/>
  <c r="L43" i="1" s="1"/>
  <c r="K39" i="1"/>
  <c r="L39" i="1" s="1"/>
  <c r="K38" i="1"/>
  <c r="L38" i="1" s="1"/>
  <c r="K37" i="1"/>
  <c r="L37" i="1" s="1"/>
  <c r="K35" i="1"/>
  <c r="L35" i="1" s="1"/>
  <c r="K34" i="1"/>
  <c r="L34" i="1" s="1"/>
  <c r="K32" i="1"/>
  <c r="L32" i="1" s="1"/>
  <c r="K31" i="1"/>
  <c r="L31" i="1" s="1"/>
  <c r="K30" i="1"/>
  <c r="K29" i="1"/>
  <c r="L29" i="1" s="1"/>
  <c r="K28" i="1"/>
  <c r="L28" i="1" s="1"/>
  <c r="K26" i="1"/>
  <c r="L26" i="1" s="1"/>
  <c r="K25" i="1"/>
  <c r="L25" i="1" s="1"/>
  <c r="K23" i="1"/>
  <c r="K21" i="1"/>
  <c r="L21" i="1" s="1"/>
  <c r="K20" i="1"/>
  <c r="L20" i="1" s="1"/>
  <c r="K19" i="1"/>
  <c r="K17" i="1"/>
  <c r="L17" i="1" s="1"/>
  <c r="K15" i="1"/>
  <c r="L15" i="1" s="1"/>
  <c r="K14" i="1"/>
  <c r="L14" i="1" s="1"/>
  <c r="K13" i="1"/>
  <c r="L13" i="1" s="1"/>
</calcChain>
</file>

<file path=xl/sharedStrings.xml><?xml version="1.0" encoding="utf-8"?>
<sst xmlns="http://schemas.openxmlformats.org/spreadsheetml/2006/main" count="492" uniqueCount="161">
  <si>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</si>
  <si>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</si>
  <si>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</si>
  <si>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</si>
  <si>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</si>
  <si>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</si>
  <si>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</si>
  <si>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</si>
  <si>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</si>
  <si>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INSTITUTO DE DESARROLLO AGROPECUARIO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</si>
  <si>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</si>
  <si>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</si>
  <si>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</si>
  <si>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</si>
  <si>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</si>
  <si>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</si>
  <si>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</si>
  <si>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</si>
  <si>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</si>
  <si>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</si>
  <si>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</si>
  <si>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</si>
  <si>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</si>
  <si>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</si>
  <si>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</si>
  <si>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</si>
  <si>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</si>
  <si>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</si>
  <si>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</si>
  <si>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</si>
  <si>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</si>
  <si>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</si>
  <si>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</si>
  <si>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</si>
  <si>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</si>
  <si>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</si>
  <si>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</si>
  <si>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</si>
  <si>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</si>
  <si>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</si>
  <si>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008</t>
    </r>
  </si>
  <si>
    <r>
      <rPr>
        <sz val="10"/>
        <rFont val="Times New Roman"/>
      </rPr>
      <t>Corporación Nacional de Desarrollo Indígena</t>
    </r>
  </si>
  <si>
    <r>
      <rPr>
        <sz val="10"/>
        <rFont val="Times New Roman"/>
      </rPr>
      <t>032</t>
    </r>
  </si>
  <si>
    <r>
      <rPr>
        <sz val="10"/>
        <rFont val="Times New Roman"/>
      </rPr>
      <t>Subsecretaría de Agricultura - Innovación y Fortalecimiento Institucional para la Seguridad Alimentaria - BID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</si>
  <si>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</si>
  <si>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</si>
  <si>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999</t>
    </r>
  </si>
  <si>
    <r>
      <rPr>
        <sz val="10"/>
        <rFont val="Times New Roman"/>
      </rPr>
      <t>CORFO - Aplicación Fondo Cobertura de Riesgos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</si>
  <si>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</si>
  <si>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</si>
  <si>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</si>
  <si>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</si>
  <si>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</si>
  <si>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</si>
  <si>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</si>
  <si>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</si>
  <si>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</si>
  <si>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</si>
  <si>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</si>
  <si>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</si>
  <si>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</si>
  <si>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</si>
  <si>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</si>
  <si>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04</t>
    </r>
  </si>
  <si>
    <r>
      <rPr>
        <sz val="10"/>
        <rFont val="Times New Roman"/>
      </rPr>
      <t>De Fomento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</si>
  <si>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</si>
  <si>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</si>
  <si>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009</t>
    </r>
  </si>
  <si>
    <r>
      <rPr>
        <sz val="10"/>
        <rFont val="Times New Roman"/>
      </rPr>
      <t>Comisión Nacional de Riego - Art 3° Ley N° 18.450</t>
    </r>
  </si>
  <si>
    <r>
      <rPr>
        <sz val="10"/>
        <rFont val="Times New Roman"/>
      </rPr>
      <t>030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</si>
  <si>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</si>
  <si>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</si>
  <si>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</si>
  <si>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</si>
  <si>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</si>
  <si>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</si>
  <si>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</si>
  <si>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</si>
  <si>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</si>
  <si>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</si>
  <si>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</si>
  <si>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</si>
  <si>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</si>
  <si>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386</t>
    </r>
  </si>
  <si>
    <r>
      <rPr>
        <sz val="10"/>
        <rFont val="Times New Roman"/>
      </rPr>
      <t>Apoyo a la Contratación del Seguro Agrícola</t>
    </r>
  </si>
  <si>
    <r>
      <rPr>
        <sz val="10"/>
        <rFont val="Times New Roman"/>
      </rPr>
      <t>389</t>
    </r>
  </si>
  <si>
    <r>
      <rPr>
        <sz val="10"/>
        <rFont val="Times New Roman"/>
      </rPr>
      <t>Sistema de Incentivos Ley N° 20.412</t>
    </r>
  </si>
  <si>
    <r>
      <rPr>
        <sz val="10"/>
        <rFont val="Times New Roman"/>
      </rPr>
      <t>404</t>
    </r>
  </si>
  <si>
    <r>
      <rPr>
        <sz val="10"/>
        <rFont val="Times New Roman"/>
      </rPr>
      <t>Emergencias</t>
    </r>
  </si>
  <si>
    <r>
      <rPr>
        <sz val="10"/>
        <rFont val="Times New Roman"/>
      </rPr>
      <t>407</t>
    </r>
  </si>
  <si>
    <r>
      <rPr>
        <sz val="10"/>
        <rFont val="Times New Roman"/>
      </rPr>
      <t>Servicios Desarrollo de Capacidades Productivas y Empresariales</t>
    </r>
  </si>
  <si>
    <r>
      <rPr>
        <sz val="10"/>
        <rFont val="Times New Roman"/>
      </rPr>
      <t>415</t>
    </r>
  </si>
  <si>
    <r>
      <rPr>
        <sz val="10"/>
        <rFont val="Times New Roman"/>
      </rPr>
      <t>Servicios de Asesoría Técnica</t>
    </r>
  </si>
  <si>
    <r>
      <rPr>
        <sz val="10"/>
        <rFont val="Times New Roman"/>
      </rPr>
      <t>417</t>
    </r>
  </si>
  <si>
    <r>
      <rPr>
        <sz val="10"/>
        <rFont val="Times New Roman"/>
      </rPr>
      <t>Fundación Promoción y Desarrollo de la Mujer - PRODEMU</t>
    </r>
  </si>
  <si>
    <r>
      <rPr>
        <sz val="10"/>
        <rFont val="Times New Roman"/>
      </rPr>
      <t>420</t>
    </r>
  </si>
  <si>
    <r>
      <rPr>
        <sz val="10"/>
        <rFont val="Times New Roman"/>
      </rPr>
      <t>Alianzas Productivas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</si>
  <si>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</si>
  <si>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416</t>
    </r>
  </si>
  <si>
    <r>
      <rPr>
        <sz val="10"/>
        <rFont val="Times New Roman"/>
      </rPr>
      <t>Programa de Desarrollo de Acción Local</t>
    </r>
  </si>
  <si>
    <r>
      <rPr>
        <sz val="10"/>
        <rFont val="Times New Roman"/>
      </rPr>
      <t>418</t>
    </r>
  </si>
  <si>
    <r>
      <rPr>
        <sz val="10"/>
        <rFont val="Times New Roman"/>
      </rPr>
      <t>Programa de Desarrollo Territorial Indígena</t>
    </r>
  </si>
  <si>
    <r>
      <rPr>
        <sz val="10"/>
        <rFont val="Times New Roman"/>
      </rPr>
      <t>419</t>
    </r>
  </si>
  <si>
    <r>
      <rPr>
        <sz val="10"/>
        <rFont val="Times New Roman"/>
      </rPr>
      <t>Desarrollo Integral de Pequeños Productores Campesinos del Secano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</si>
  <si>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</si>
  <si>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</si>
  <si>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Innovación y Fortalecimiento Institucional para la Seguridad Alimentaria - BID</t>
    </r>
  </si>
  <si>
    <r>
      <rPr>
        <sz val="10"/>
        <rFont val="Times New Roman"/>
      </rPr>
      <t>421</t>
    </r>
  </si>
  <si>
    <r>
      <rPr>
        <sz val="10"/>
        <rFont val="Times New Roman"/>
      </rPr>
      <t>Asesoría para Comercialización</t>
    </r>
  </si>
  <si>
    <r>
      <rPr>
        <sz val="10"/>
        <rFont val="Times New Roman"/>
      </rPr>
      <t>422</t>
    </r>
  </si>
  <si>
    <r>
      <rPr>
        <sz val="10"/>
        <rFont val="Times New Roman"/>
      </rPr>
      <t>Asesoría Producción Sustentable de Cultivos Tradicionales</t>
    </r>
  </si>
  <si>
    <r>
      <rPr>
        <sz val="10"/>
        <rFont val="Times New Roman"/>
      </rPr>
      <t>423</t>
    </r>
  </si>
  <si>
    <r>
      <rPr>
        <sz val="10"/>
        <rFont val="Times New Roman"/>
      </rPr>
      <t>Programa de Transición a la Agricultura Sostenible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</si>
  <si>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</si>
  <si>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</si>
  <si>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</si>
  <si>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</si>
  <si>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</si>
  <si>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</si>
  <si>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</si>
  <si>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</si>
  <si>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</si>
  <si>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</si>
  <si>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</si>
  <si>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</si>
  <si>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</si>
  <si>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</si>
  <si>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</si>
  <si>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</si>
  <si>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004</t>
    </r>
  </si>
  <si>
    <r>
      <rPr>
        <sz val="10"/>
        <rFont val="Times New Roman"/>
      </rPr>
      <t>Corto Plazo</t>
    </r>
  </si>
  <si>
    <r>
      <rPr>
        <sz val="10"/>
        <rFont val="Times New Roman"/>
      </rPr>
      <t>005</t>
    </r>
  </si>
  <si>
    <r>
      <rPr>
        <sz val="10"/>
        <rFont val="Times New Roman"/>
      </rPr>
      <t>Largo Plazo</t>
    </r>
  </si>
  <si>
    <r>
      <rPr>
        <sz val="10"/>
        <rFont val="Times New Roman"/>
      </rPr>
      <t>006</t>
    </r>
  </si>
  <si>
    <r>
      <rPr>
        <sz val="10"/>
        <rFont val="Times New Roman"/>
      </rPr>
      <t>Pre financiamiento art. 3°, Ley N° 18.450</t>
    </r>
  </si>
  <si>
    <r>
      <rPr>
        <sz val="10"/>
        <rFont val="Times New Roman"/>
      </rPr>
      <t>Largo Plazo - COBIN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</si>
  <si>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</si>
  <si>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</si>
  <si>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Riego</t>
    </r>
  </si>
  <si>
    <r>
      <rPr>
        <sz val="10"/>
        <rFont val="Times New Roman"/>
      </rPr>
      <t>002</t>
    </r>
  </si>
  <si>
    <r>
      <rPr>
        <sz val="10"/>
        <rFont val="Times New Roman"/>
      </rPr>
      <t>Programa Desarrollo Inversiones</t>
    </r>
  </si>
  <si>
    <r>
      <rPr>
        <sz val="10"/>
        <rFont val="Times New Roman"/>
      </rPr>
      <t>007</t>
    </r>
  </si>
  <si>
    <r>
      <rPr>
        <sz val="10"/>
        <rFont val="Times New Roman"/>
      </rPr>
      <t>Praderas Suplementarias</t>
    </r>
  </si>
  <si>
    <r>
      <rPr>
        <sz val="10"/>
        <rFont val="Times New Roman"/>
      </rPr>
      <t>010</t>
    </r>
  </si>
  <si>
    <r>
      <rPr>
        <sz val="10"/>
        <rFont val="Times New Roman"/>
      </rPr>
      <t>011</t>
    </r>
  </si>
  <si>
    <r>
      <rPr>
        <sz val="10"/>
        <rFont val="Times New Roman"/>
      </rPr>
      <t>012</t>
    </r>
  </si>
  <si>
    <r>
      <rPr>
        <sz val="10"/>
        <rFont val="Times New Roman"/>
      </rPr>
      <t>Inversiones para Comercialización</t>
    </r>
  </si>
  <si>
    <r>
      <rPr>
        <sz val="10"/>
        <rFont val="Times New Roman"/>
      </rPr>
      <t>013</t>
    </r>
  </si>
  <si>
    <r>
      <rPr>
        <sz val="10"/>
        <rFont val="Times New Roman"/>
      </rPr>
      <t>Inversiones Servicios de Asesoría Técnica</t>
    </r>
  </si>
  <si>
    <r>
      <rPr>
        <sz val="10"/>
        <rFont val="Times New Roman"/>
      </rPr>
      <t>014</t>
    </r>
  </si>
  <si>
    <r>
      <rPr>
        <sz val="10"/>
        <rFont val="Times New Roman"/>
      </rPr>
      <t>Inversión Producción Sustentable de Cultivos Tradicionales</t>
    </r>
  </si>
  <si>
    <r>
      <rPr>
        <sz val="10"/>
        <rFont val="Times New Roman"/>
      </rPr>
      <t>015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</si>
  <si>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</si>
  <si>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</si>
  <si>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</si>
  <si>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</si>
  <si>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</si>
  <si>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</si>
  <si>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</si>
  <si>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 xml:space="preserve">   Variación %
  (6) / (4)</t>
  </si>
  <si>
    <t>Variación monto $
(5) -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</si>
</sst>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6" fillId="25" borderId="11" xfId="0" applyFont="1" applyFill="1" applyBorder="1" applyAlignment="1">
      <alignment horizontal="center" vertical="center" wrapText="1"/>
    </xf>
    <xf numFmtId="0" fontId="0" fillId="36" borderId="13" xfId="0" applyFill="1" applyBorder="1" applyAlignment="1" applyProtection="1">
      <alignment wrapText="1"/>
      <protection locked="0"/>
    </xf>
    <xf numFmtId="0" fontId="0" fillId="36" borderId="1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M101"/>
  <sheetViews>
    <sheetView tabSelected="1" view="pageBreakPreview" topLeftCell="A64" zoomScale="60" zoomScaleNormal="100" workbookViewId="0">
      <selection activeCell="V22" sqref="V2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.7109375" customWidth="1"/>
    <col min="5" max="5" width="48.7109375" customWidth="1"/>
    <col min="6" max="6" width="14.28515625" bestFit="1" customWidth="1"/>
    <col min="7" max="7" width="14.85546875" bestFit="1" customWidth="1"/>
    <col min="8" max="8" width="14.7109375" bestFit="1" customWidth="1"/>
    <col min="9" max="9" width="14.28515625" bestFit="1" customWidth="1"/>
    <col min="10" max="10" width="14.85546875" bestFit="1" customWidth="1"/>
    <col min="11" max="11" width="11.7109375" customWidth="1"/>
    <col min="12" max="12" width="10.5703125" customWidth="1"/>
    <col min="13" max="13" width="5.42578125" customWidth="1"/>
  </cols>
  <sheetData>
    <row r="2" spans="1:13" ht="15.7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</row>
    <row r="3" spans="1:13" ht="15.7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"/>
    </row>
    <row r="4" spans="1:13" ht="15" customHeight="1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ht="17.25" customHeight="1" x14ac:dyDescent="0.25">
      <c r="A5" s="1"/>
      <c r="B5" s="1"/>
      <c r="C5" s="1"/>
      <c r="D5" s="1"/>
      <c r="E5" s="1"/>
      <c r="F5" s="1"/>
      <c r="G5" s="1"/>
      <c r="H5" s="2" t="s">
        <v>3</v>
      </c>
      <c r="I5" s="1"/>
      <c r="J5" s="1"/>
      <c r="K5" s="1"/>
      <c r="L5" s="1"/>
      <c r="M5" s="1"/>
    </row>
    <row r="6" spans="1:13" x14ac:dyDescent="0.25">
      <c r="A6" s="31" t="s">
        <v>4</v>
      </c>
      <c r="B6" s="32"/>
      <c r="C6" s="33" t="s">
        <v>5</v>
      </c>
      <c r="D6" s="34"/>
      <c r="E6" s="34"/>
      <c r="F6" s="34"/>
      <c r="G6" s="34"/>
      <c r="H6" s="1"/>
      <c r="I6" s="2" t="s">
        <v>6</v>
      </c>
      <c r="J6" s="2" t="s">
        <v>7</v>
      </c>
      <c r="K6" s="1"/>
      <c r="L6" s="1"/>
      <c r="M6" s="1"/>
    </row>
    <row r="7" spans="1:13" x14ac:dyDescent="0.25">
      <c r="A7" s="40" t="s">
        <v>8</v>
      </c>
      <c r="B7" s="41"/>
      <c r="C7" s="42" t="s">
        <v>9</v>
      </c>
      <c r="D7" s="43"/>
      <c r="E7" s="43"/>
      <c r="F7" s="43"/>
      <c r="G7" s="43"/>
      <c r="H7" s="1"/>
      <c r="I7" s="2" t="s">
        <v>10</v>
      </c>
      <c r="J7" s="2" t="s">
        <v>11</v>
      </c>
      <c r="K7" s="1"/>
      <c r="L7" s="1"/>
      <c r="M7" s="1"/>
    </row>
    <row r="8" spans="1:13" x14ac:dyDescent="0.25">
      <c r="A8" s="44" t="s">
        <v>12</v>
      </c>
      <c r="B8" s="45"/>
      <c r="C8" s="46" t="s">
        <v>9</v>
      </c>
      <c r="D8" s="47"/>
      <c r="E8" s="47"/>
      <c r="F8" s="47"/>
      <c r="G8" s="47"/>
      <c r="H8" s="1"/>
      <c r="I8" s="2" t="s">
        <v>13</v>
      </c>
      <c r="J8" s="2" t="s">
        <v>14</v>
      </c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3" t="s">
        <v>15</v>
      </c>
      <c r="I9" s="1"/>
      <c r="J9" s="1"/>
      <c r="K9" s="1"/>
      <c r="L9" s="1"/>
      <c r="M9" s="1"/>
    </row>
    <row r="10" spans="1:13" x14ac:dyDescent="0.25">
      <c r="A10" s="48" t="s">
        <v>16</v>
      </c>
      <c r="B10" s="48" t="s">
        <v>17</v>
      </c>
      <c r="C10" s="48" t="s">
        <v>18</v>
      </c>
      <c r="D10" s="48" t="s">
        <v>19</v>
      </c>
      <c r="E10" s="48" t="s">
        <v>20</v>
      </c>
      <c r="F10" s="4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1"/>
    </row>
    <row r="11" spans="1:13" ht="76.5" x14ac:dyDescent="0.25">
      <c r="A11" s="49"/>
      <c r="B11" s="49"/>
      <c r="C11" s="49"/>
      <c r="D11" s="49"/>
      <c r="E11" s="49"/>
      <c r="F11" s="6" t="s">
        <v>28</v>
      </c>
      <c r="G11" s="7" t="s">
        <v>29</v>
      </c>
      <c r="H11" s="7" t="s">
        <v>30</v>
      </c>
      <c r="I11" s="7" t="s">
        <v>28</v>
      </c>
      <c r="J11" s="7" t="s">
        <v>31</v>
      </c>
      <c r="K11" s="50" t="s">
        <v>160</v>
      </c>
      <c r="L11" s="50" t="s">
        <v>159</v>
      </c>
      <c r="M11" s="1"/>
    </row>
    <row r="12" spans="1:13" x14ac:dyDescent="0.25">
      <c r="A12" s="49"/>
      <c r="B12" s="49"/>
      <c r="C12" s="49"/>
      <c r="D12" s="49"/>
      <c r="E12" s="49"/>
      <c r="F12" s="9" t="s">
        <v>32</v>
      </c>
      <c r="G12" s="8" t="s">
        <v>32</v>
      </c>
      <c r="H12" s="8" t="s">
        <v>32</v>
      </c>
      <c r="I12" s="8" t="s">
        <v>33</v>
      </c>
      <c r="J12" s="8" t="s">
        <v>33</v>
      </c>
      <c r="K12" s="35"/>
      <c r="L12" s="35"/>
      <c r="M12" s="1"/>
    </row>
    <row r="13" spans="1:13" x14ac:dyDescent="0.25">
      <c r="A13" s="10" t="s">
        <v>34</v>
      </c>
      <c r="B13" s="10" t="s">
        <v>34</v>
      </c>
      <c r="C13" s="10" t="s">
        <v>34</v>
      </c>
      <c r="D13" s="10" t="s">
        <v>34</v>
      </c>
      <c r="E13" s="11" t="s">
        <v>35</v>
      </c>
      <c r="F13" s="12">
        <v>389590454</v>
      </c>
      <c r="G13" s="12">
        <v>397222316</v>
      </c>
      <c r="H13" s="12">
        <v>276103396</v>
      </c>
      <c r="I13" s="12">
        <v>400810662</v>
      </c>
      <c r="J13" s="12">
        <v>348858002</v>
      </c>
      <c r="K13" s="12">
        <f>J13-I13</f>
        <v>-51952660</v>
      </c>
      <c r="L13" s="13">
        <f>(K13/I13)</f>
        <v>-0.12961895709251367</v>
      </c>
      <c r="M13" s="1"/>
    </row>
    <row r="14" spans="1:13" x14ac:dyDescent="0.25">
      <c r="A14" s="14" t="s">
        <v>36</v>
      </c>
      <c r="B14" s="14" t="s">
        <v>34</v>
      </c>
      <c r="C14" s="14" t="s">
        <v>34</v>
      </c>
      <c r="D14" s="14" t="s">
        <v>34</v>
      </c>
      <c r="E14" s="15" t="s">
        <v>37</v>
      </c>
      <c r="F14" s="16">
        <v>6438472</v>
      </c>
      <c r="G14" s="16">
        <v>6438472</v>
      </c>
      <c r="H14" s="16">
        <v>5708312</v>
      </c>
      <c r="I14" s="16">
        <v>6623900</v>
      </c>
      <c r="J14" s="16">
        <v>5460182</v>
      </c>
      <c r="K14" s="16">
        <f>J14-I14</f>
        <v>-1163718</v>
      </c>
      <c r="L14" s="17">
        <f>(K14/I14)</f>
        <v>-0.17568471746252207</v>
      </c>
      <c r="M14" s="1"/>
    </row>
    <row r="15" spans="1:13" x14ac:dyDescent="0.25">
      <c r="A15" s="14" t="s">
        <v>34</v>
      </c>
      <c r="B15" s="14" t="s">
        <v>38</v>
      </c>
      <c r="C15" s="14" t="s">
        <v>34</v>
      </c>
      <c r="D15" s="14" t="s">
        <v>34</v>
      </c>
      <c r="E15" s="15" t="s">
        <v>39</v>
      </c>
      <c r="F15" s="16">
        <v>6438472</v>
      </c>
      <c r="G15" s="16">
        <v>6438472</v>
      </c>
      <c r="H15" s="16">
        <v>5708312</v>
      </c>
      <c r="I15" s="16">
        <v>6623900</v>
      </c>
      <c r="J15" s="16">
        <v>5460182</v>
      </c>
      <c r="K15" s="16">
        <f>J15-I15</f>
        <v>-1163718</v>
      </c>
      <c r="L15" s="17">
        <f>(K15/I15)</f>
        <v>-0.17568471746252207</v>
      </c>
      <c r="M15" s="1"/>
    </row>
    <row r="16" spans="1:13" x14ac:dyDescent="0.25">
      <c r="A16" s="14" t="s">
        <v>34</v>
      </c>
      <c r="B16" s="14" t="s">
        <v>34</v>
      </c>
      <c r="C16" s="14" t="s">
        <v>40</v>
      </c>
      <c r="D16" s="14" t="s">
        <v>34</v>
      </c>
      <c r="E16" s="15" t="s">
        <v>41</v>
      </c>
      <c r="F16" s="16">
        <v>5307311</v>
      </c>
      <c r="G16" s="16">
        <v>5307311</v>
      </c>
      <c r="H16" s="16">
        <v>5307311</v>
      </c>
      <c r="I16" s="16">
        <v>5460162</v>
      </c>
      <c r="J16" s="16">
        <v>5460162</v>
      </c>
      <c r="K16" s="18"/>
      <c r="L16" s="17" t="s">
        <v>34</v>
      </c>
      <c r="M16" s="1"/>
    </row>
    <row r="17" spans="1:13" ht="25.5" x14ac:dyDescent="0.25">
      <c r="A17" s="14" t="s">
        <v>34</v>
      </c>
      <c r="B17" s="14" t="s">
        <v>34</v>
      </c>
      <c r="C17" s="14" t="s">
        <v>42</v>
      </c>
      <c r="D17" s="14" t="s">
        <v>34</v>
      </c>
      <c r="E17" s="15" t="s">
        <v>43</v>
      </c>
      <c r="F17" s="16">
        <v>1131151</v>
      </c>
      <c r="G17" s="16">
        <v>1131151</v>
      </c>
      <c r="H17" s="16">
        <v>0</v>
      </c>
      <c r="I17" s="16">
        <v>1163728</v>
      </c>
      <c r="J17" s="16">
        <v>0</v>
      </c>
      <c r="K17" s="16">
        <f>J17-I17</f>
        <v>-1163728</v>
      </c>
      <c r="L17" s="17">
        <f>(K17/I17)</f>
        <v>-1</v>
      </c>
      <c r="M17" s="1"/>
    </row>
    <row r="18" spans="1:13" x14ac:dyDescent="0.25">
      <c r="A18" s="14" t="s">
        <v>34</v>
      </c>
      <c r="B18" s="14" t="s">
        <v>34</v>
      </c>
      <c r="C18" s="14" t="s">
        <v>44</v>
      </c>
      <c r="D18" s="14" t="s">
        <v>34</v>
      </c>
      <c r="E18" s="15" t="s">
        <v>45</v>
      </c>
      <c r="F18" s="16">
        <v>10</v>
      </c>
      <c r="G18" s="16">
        <v>10</v>
      </c>
      <c r="H18" s="16">
        <v>401001</v>
      </c>
      <c r="I18" s="16">
        <v>10</v>
      </c>
      <c r="J18" s="16">
        <v>10</v>
      </c>
      <c r="K18" s="18"/>
      <c r="L18" s="17" t="s">
        <v>34</v>
      </c>
      <c r="M18" s="1"/>
    </row>
    <row r="19" spans="1:13" x14ac:dyDescent="0.25">
      <c r="A19" s="14" t="s">
        <v>34</v>
      </c>
      <c r="B19" s="14" t="s">
        <v>34</v>
      </c>
      <c r="C19" s="14" t="s">
        <v>46</v>
      </c>
      <c r="D19" s="14" t="s">
        <v>34</v>
      </c>
      <c r="E19" s="15" t="s">
        <v>47</v>
      </c>
      <c r="F19" s="16">
        <v>0</v>
      </c>
      <c r="G19" s="16">
        <v>0</v>
      </c>
      <c r="H19" s="16">
        <v>0</v>
      </c>
      <c r="I19" s="16">
        <v>0</v>
      </c>
      <c r="J19" s="16">
        <v>10</v>
      </c>
      <c r="K19" s="16">
        <f>J19-I19</f>
        <v>10</v>
      </c>
      <c r="L19" s="17" t="s">
        <v>34</v>
      </c>
      <c r="M19" s="1"/>
    </row>
    <row r="20" spans="1:13" x14ac:dyDescent="0.25">
      <c r="A20" s="14" t="s">
        <v>48</v>
      </c>
      <c r="B20" s="14" t="s">
        <v>34</v>
      </c>
      <c r="C20" s="14" t="s">
        <v>34</v>
      </c>
      <c r="D20" s="14" t="s">
        <v>34</v>
      </c>
      <c r="E20" s="15" t="s">
        <v>49</v>
      </c>
      <c r="F20" s="16">
        <v>2561571</v>
      </c>
      <c r="G20" s="16">
        <v>2561571</v>
      </c>
      <c r="H20" s="16">
        <v>2627349</v>
      </c>
      <c r="I20" s="16">
        <v>2635344</v>
      </c>
      <c r="J20" s="16">
        <v>4007627</v>
      </c>
      <c r="K20" s="16">
        <f>J20-I20</f>
        <v>1372283</v>
      </c>
      <c r="L20" s="17">
        <f>(K20/I20)</f>
        <v>0.52072253185921835</v>
      </c>
      <c r="M20" s="1"/>
    </row>
    <row r="21" spans="1:13" x14ac:dyDescent="0.25">
      <c r="A21" s="14" t="s">
        <v>50</v>
      </c>
      <c r="B21" s="14" t="s">
        <v>34</v>
      </c>
      <c r="C21" s="14" t="s">
        <v>34</v>
      </c>
      <c r="D21" s="14" t="s">
        <v>34</v>
      </c>
      <c r="E21" s="15" t="s">
        <v>51</v>
      </c>
      <c r="F21" s="16">
        <v>1916274</v>
      </c>
      <c r="G21" s="16">
        <v>1916274</v>
      </c>
      <c r="H21" s="16">
        <v>1407237</v>
      </c>
      <c r="I21" s="16">
        <v>1971463</v>
      </c>
      <c r="J21" s="16">
        <v>1971473</v>
      </c>
      <c r="K21" s="16">
        <f>J21-I21</f>
        <v>10</v>
      </c>
      <c r="L21" s="17">
        <f>(K21/I21)</f>
        <v>5.0723751853319082E-6</v>
      </c>
      <c r="M21" s="1"/>
    </row>
    <row r="22" spans="1:13" x14ac:dyDescent="0.25">
      <c r="A22" s="14" t="s">
        <v>34</v>
      </c>
      <c r="B22" s="14" t="s">
        <v>14</v>
      </c>
      <c r="C22" s="14" t="s">
        <v>34</v>
      </c>
      <c r="D22" s="14" t="s">
        <v>34</v>
      </c>
      <c r="E22" s="15" t="s">
        <v>52</v>
      </c>
      <c r="F22" s="16">
        <v>958259</v>
      </c>
      <c r="G22" s="16">
        <v>958259</v>
      </c>
      <c r="H22" s="16">
        <v>542571</v>
      </c>
      <c r="I22" s="16">
        <v>985857</v>
      </c>
      <c r="J22" s="16">
        <v>985857</v>
      </c>
      <c r="K22" s="18"/>
      <c r="L22" s="17" t="s">
        <v>34</v>
      </c>
      <c r="M22" s="1"/>
    </row>
    <row r="23" spans="1:13" x14ac:dyDescent="0.25">
      <c r="A23" s="14" t="s">
        <v>34</v>
      </c>
      <c r="B23" s="14" t="s">
        <v>38</v>
      </c>
      <c r="C23" s="14" t="s">
        <v>34</v>
      </c>
      <c r="D23" s="14" t="s">
        <v>34</v>
      </c>
      <c r="E23" s="15" t="s">
        <v>53</v>
      </c>
      <c r="F23" s="16">
        <v>0</v>
      </c>
      <c r="G23" s="16">
        <v>0</v>
      </c>
      <c r="H23" s="16">
        <v>26230</v>
      </c>
      <c r="I23" s="16">
        <v>0</v>
      </c>
      <c r="J23" s="16">
        <v>10</v>
      </c>
      <c r="K23" s="16">
        <f>J23-I23</f>
        <v>10</v>
      </c>
      <c r="L23" s="17" t="s">
        <v>34</v>
      </c>
      <c r="M23" s="1"/>
    </row>
    <row r="24" spans="1:13" x14ac:dyDescent="0.25">
      <c r="A24" s="14" t="s">
        <v>34</v>
      </c>
      <c r="B24" s="14" t="s">
        <v>54</v>
      </c>
      <c r="C24" s="14" t="s">
        <v>34</v>
      </c>
      <c r="D24" s="14" t="s">
        <v>34</v>
      </c>
      <c r="E24" s="15" t="s">
        <v>55</v>
      </c>
      <c r="F24" s="16">
        <v>958015</v>
      </c>
      <c r="G24" s="16">
        <v>958015</v>
      </c>
      <c r="H24" s="16">
        <v>838436</v>
      </c>
      <c r="I24" s="16">
        <v>985606</v>
      </c>
      <c r="J24" s="16">
        <v>985606</v>
      </c>
      <c r="K24" s="18"/>
      <c r="L24" s="17" t="s">
        <v>34</v>
      </c>
      <c r="M24" s="1"/>
    </row>
    <row r="25" spans="1:13" x14ac:dyDescent="0.25">
      <c r="A25" s="14" t="s">
        <v>56</v>
      </c>
      <c r="B25" s="14" t="s">
        <v>34</v>
      </c>
      <c r="C25" s="14" t="s">
        <v>34</v>
      </c>
      <c r="D25" s="14" t="s">
        <v>34</v>
      </c>
      <c r="E25" s="15" t="s">
        <v>57</v>
      </c>
      <c r="F25" s="16">
        <v>255404557</v>
      </c>
      <c r="G25" s="16">
        <v>247829338</v>
      </c>
      <c r="H25" s="16">
        <v>166306885</v>
      </c>
      <c r="I25" s="16">
        <v>262760215</v>
      </c>
      <c r="J25" s="16">
        <v>222952397</v>
      </c>
      <c r="K25" s="16">
        <f>J25-I25</f>
        <v>-39807818</v>
      </c>
      <c r="L25" s="17">
        <f>(K25/I25)</f>
        <v>-0.15149865058528741</v>
      </c>
      <c r="M25" s="1"/>
    </row>
    <row r="26" spans="1:13" x14ac:dyDescent="0.25">
      <c r="A26" s="14" t="s">
        <v>34</v>
      </c>
      <c r="B26" s="14" t="s">
        <v>14</v>
      </c>
      <c r="C26" s="14" t="s">
        <v>34</v>
      </c>
      <c r="D26" s="14" t="s">
        <v>34</v>
      </c>
      <c r="E26" s="15" t="s">
        <v>58</v>
      </c>
      <c r="F26" s="16">
        <v>255404557</v>
      </c>
      <c r="G26" s="16">
        <v>247829338</v>
      </c>
      <c r="H26" s="16">
        <v>166306885</v>
      </c>
      <c r="I26" s="16">
        <v>262760215</v>
      </c>
      <c r="J26" s="16">
        <v>222952397</v>
      </c>
      <c r="K26" s="16">
        <f>J26-I26</f>
        <v>-39807818</v>
      </c>
      <c r="L26" s="17">
        <f>(K26/I26)</f>
        <v>-0.15149865058528741</v>
      </c>
      <c r="M26" s="1"/>
    </row>
    <row r="27" spans="1:13" x14ac:dyDescent="0.25">
      <c r="A27" s="14" t="s">
        <v>59</v>
      </c>
      <c r="B27" s="14" t="s">
        <v>34</v>
      </c>
      <c r="C27" s="14" t="s">
        <v>34</v>
      </c>
      <c r="D27" s="14" t="s">
        <v>34</v>
      </c>
      <c r="E27" s="15" t="s">
        <v>60</v>
      </c>
      <c r="F27" s="16">
        <v>0</v>
      </c>
      <c r="G27" s="16">
        <v>0</v>
      </c>
      <c r="H27" s="16">
        <v>46422</v>
      </c>
      <c r="I27" s="16">
        <v>0</v>
      </c>
      <c r="J27" s="16">
        <v>0</v>
      </c>
      <c r="K27" s="18"/>
      <c r="L27" s="17" t="s">
        <v>34</v>
      </c>
      <c r="M27" s="1"/>
    </row>
    <row r="28" spans="1:13" x14ac:dyDescent="0.25">
      <c r="A28" s="14" t="s">
        <v>61</v>
      </c>
      <c r="B28" s="14" t="s">
        <v>34</v>
      </c>
      <c r="C28" s="14" t="s">
        <v>34</v>
      </c>
      <c r="D28" s="14" t="s">
        <v>34</v>
      </c>
      <c r="E28" s="15" t="s">
        <v>62</v>
      </c>
      <c r="F28" s="16">
        <v>116390828</v>
      </c>
      <c r="G28" s="16">
        <v>119671095</v>
      </c>
      <c r="H28" s="16">
        <v>93315194</v>
      </c>
      <c r="I28" s="16">
        <v>119742880</v>
      </c>
      <c r="J28" s="16">
        <v>108061589</v>
      </c>
      <c r="K28" s="16">
        <f>J28-I28</f>
        <v>-11681291</v>
      </c>
      <c r="L28" s="17">
        <f>(K28/I28)</f>
        <v>-9.7553115475425348E-2</v>
      </c>
      <c r="M28" s="1"/>
    </row>
    <row r="29" spans="1:13" x14ac:dyDescent="0.25">
      <c r="A29" s="14" t="s">
        <v>34</v>
      </c>
      <c r="B29" s="14" t="s">
        <v>63</v>
      </c>
      <c r="C29" s="14" t="s">
        <v>34</v>
      </c>
      <c r="D29" s="14" t="s">
        <v>34</v>
      </c>
      <c r="E29" s="15" t="s">
        <v>64</v>
      </c>
      <c r="F29" s="16">
        <v>116390828</v>
      </c>
      <c r="G29" s="16">
        <v>116390828</v>
      </c>
      <c r="H29" s="16">
        <v>88992794</v>
      </c>
      <c r="I29" s="16">
        <v>119742880</v>
      </c>
      <c r="J29" s="16">
        <v>108061579</v>
      </c>
      <c r="K29" s="16">
        <f>J29-I29</f>
        <v>-11681301</v>
      </c>
      <c r="L29" s="17">
        <f>(K29/I29)</f>
        <v>-9.755319898769764E-2</v>
      </c>
      <c r="M29" s="1"/>
    </row>
    <row r="30" spans="1:13" x14ac:dyDescent="0.25">
      <c r="A30" s="14" t="s">
        <v>34</v>
      </c>
      <c r="B30" s="14" t="s">
        <v>59</v>
      </c>
      <c r="C30" s="14" t="s">
        <v>34</v>
      </c>
      <c r="D30" s="14" t="s">
        <v>34</v>
      </c>
      <c r="E30" s="15" t="s">
        <v>65</v>
      </c>
      <c r="F30" s="16">
        <v>0</v>
      </c>
      <c r="G30" s="16">
        <v>3280267</v>
      </c>
      <c r="H30" s="16">
        <v>4322400</v>
      </c>
      <c r="I30" s="16">
        <v>0</v>
      </c>
      <c r="J30" s="16">
        <v>10</v>
      </c>
      <c r="K30" s="16">
        <f>J30-I30</f>
        <v>10</v>
      </c>
      <c r="L30" s="17" t="s">
        <v>34</v>
      </c>
      <c r="M30" s="1"/>
    </row>
    <row r="31" spans="1:13" x14ac:dyDescent="0.25">
      <c r="A31" s="14" t="s">
        <v>7</v>
      </c>
      <c r="B31" s="14" t="s">
        <v>34</v>
      </c>
      <c r="C31" s="14" t="s">
        <v>34</v>
      </c>
      <c r="D31" s="14" t="s">
        <v>34</v>
      </c>
      <c r="E31" s="15" t="s">
        <v>66</v>
      </c>
      <c r="F31" s="16">
        <v>6878742</v>
      </c>
      <c r="G31" s="16">
        <v>6878742</v>
      </c>
      <c r="H31" s="16">
        <v>6691997</v>
      </c>
      <c r="I31" s="16">
        <v>7076850</v>
      </c>
      <c r="J31" s="16">
        <v>6404724</v>
      </c>
      <c r="K31" s="16">
        <f>J31-I31</f>
        <v>-672126</v>
      </c>
      <c r="L31" s="17">
        <f>(K31/I31)</f>
        <v>-9.4975306810233362E-2</v>
      </c>
      <c r="M31" s="1"/>
    </row>
    <row r="32" spans="1:13" x14ac:dyDescent="0.25">
      <c r="A32" s="14" t="s">
        <v>34</v>
      </c>
      <c r="B32" s="14" t="s">
        <v>38</v>
      </c>
      <c r="C32" s="14" t="s">
        <v>34</v>
      </c>
      <c r="D32" s="14" t="s">
        <v>34</v>
      </c>
      <c r="E32" s="15" t="s">
        <v>39</v>
      </c>
      <c r="F32" s="16">
        <v>6878742</v>
      </c>
      <c r="G32" s="16">
        <v>6878742</v>
      </c>
      <c r="H32" s="16">
        <v>6691997</v>
      </c>
      <c r="I32" s="16">
        <v>7076850</v>
      </c>
      <c r="J32" s="16">
        <v>6404724</v>
      </c>
      <c r="K32" s="16">
        <f>J32-I32</f>
        <v>-672126</v>
      </c>
      <c r="L32" s="17">
        <f>(K32/I32)</f>
        <v>-9.4975306810233362E-2</v>
      </c>
      <c r="M32" s="1"/>
    </row>
    <row r="33" spans="1:13" x14ac:dyDescent="0.25">
      <c r="A33" s="14" t="s">
        <v>34</v>
      </c>
      <c r="B33" s="14" t="s">
        <v>34</v>
      </c>
      <c r="C33" s="14" t="s">
        <v>40</v>
      </c>
      <c r="D33" s="14" t="s">
        <v>34</v>
      </c>
      <c r="E33" s="15" t="s">
        <v>41</v>
      </c>
      <c r="F33" s="16">
        <v>4793813</v>
      </c>
      <c r="G33" s="16">
        <v>4793813</v>
      </c>
      <c r="H33" s="16">
        <v>4793813</v>
      </c>
      <c r="I33" s="16">
        <v>4931875</v>
      </c>
      <c r="J33" s="16">
        <v>4931875</v>
      </c>
      <c r="K33" s="18"/>
      <c r="L33" s="17" t="s">
        <v>34</v>
      </c>
      <c r="M33" s="1"/>
    </row>
    <row r="34" spans="1:13" x14ac:dyDescent="0.25">
      <c r="A34" s="14" t="s">
        <v>34</v>
      </c>
      <c r="B34" s="14" t="s">
        <v>34</v>
      </c>
      <c r="C34" s="14" t="s">
        <v>67</v>
      </c>
      <c r="D34" s="14" t="s">
        <v>34</v>
      </c>
      <c r="E34" s="15" t="s">
        <v>68</v>
      </c>
      <c r="F34" s="16">
        <v>1898184</v>
      </c>
      <c r="G34" s="16">
        <v>1898184</v>
      </c>
      <c r="H34" s="16">
        <v>1898184</v>
      </c>
      <c r="I34" s="16">
        <v>1952852</v>
      </c>
      <c r="J34" s="16">
        <v>1472849</v>
      </c>
      <c r="K34" s="16">
        <f>J34-I34</f>
        <v>-480003</v>
      </c>
      <c r="L34" s="17">
        <f>(K34/I34)</f>
        <v>-0.24579589236665145</v>
      </c>
      <c r="M34" s="1"/>
    </row>
    <row r="35" spans="1:13" ht="25.5" x14ac:dyDescent="0.25">
      <c r="A35" s="14" t="s">
        <v>34</v>
      </c>
      <c r="B35" s="14" t="s">
        <v>34</v>
      </c>
      <c r="C35" s="14" t="s">
        <v>69</v>
      </c>
      <c r="D35" s="14" t="s">
        <v>34</v>
      </c>
      <c r="E35" s="15" t="s">
        <v>43</v>
      </c>
      <c r="F35" s="16">
        <v>186745</v>
      </c>
      <c r="G35" s="16">
        <v>186745</v>
      </c>
      <c r="H35" s="16">
        <v>0</v>
      </c>
      <c r="I35" s="16">
        <v>192123</v>
      </c>
      <c r="J35" s="16">
        <v>0</v>
      </c>
      <c r="K35" s="16">
        <f>J35-I35</f>
        <v>-192123</v>
      </c>
      <c r="L35" s="17">
        <f>(K35/I35)</f>
        <v>-1</v>
      </c>
      <c r="M35" s="1"/>
    </row>
    <row r="36" spans="1:13" x14ac:dyDescent="0.25">
      <c r="A36" s="14" t="s">
        <v>70</v>
      </c>
      <c r="B36" s="14" t="s">
        <v>34</v>
      </c>
      <c r="C36" s="14" t="s">
        <v>34</v>
      </c>
      <c r="D36" s="14" t="s">
        <v>34</v>
      </c>
      <c r="E36" s="15" t="s">
        <v>71</v>
      </c>
      <c r="F36" s="16">
        <v>10</v>
      </c>
      <c r="G36" s="16">
        <v>11926824</v>
      </c>
      <c r="H36" s="16">
        <v>0</v>
      </c>
      <c r="I36" s="16">
        <v>10</v>
      </c>
      <c r="J36" s="16">
        <v>10</v>
      </c>
      <c r="K36" s="18"/>
      <c r="L36" s="17" t="s">
        <v>34</v>
      </c>
      <c r="M36" s="1"/>
    </row>
    <row r="37" spans="1:13" x14ac:dyDescent="0.25">
      <c r="A37" s="10" t="s">
        <v>34</v>
      </c>
      <c r="B37" s="10" t="s">
        <v>34</v>
      </c>
      <c r="C37" s="10" t="s">
        <v>34</v>
      </c>
      <c r="D37" s="10" t="s">
        <v>34</v>
      </c>
      <c r="E37" s="11" t="s">
        <v>72</v>
      </c>
      <c r="F37" s="12">
        <v>389590454</v>
      </c>
      <c r="G37" s="12">
        <v>397222316</v>
      </c>
      <c r="H37" s="12">
        <v>273491927</v>
      </c>
      <c r="I37" s="12">
        <v>400810662</v>
      </c>
      <c r="J37" s="12">
        <v>348858002</v>
      </c>
      <c r="K37" s="12">
        <f>J37-I37</f>
        <v>-51952660</v>
      </c>
      <c r="L37" s="13">
        <f>(K37/I37)</f>
        <v>-0.12961895709251367</v>
      </c>
      <c r="M37" s="1"/>
    </row>
    <row r="38" spans="1:13" x14ac:dyDescent="0.25">
      <c r="A38" s="14" t="s">
        <v>73</v>
      </c>
      <c r="B38" s="14" t="s">
        <v>34</v>
      </c>
      <c r="C38" s="14" t="s">
        <v>34</v>
      </c>
      <c r="D38" s="14" t="s">
        <v>34</v>
      </c>
      <c r="E38" s="15" t="s">
        <v>74</v>
      </c>
      <c r="F38" s="16">
        <v>59247203</v>
      </c>
      <c r="G38" s="16">
        <v>56676357</v>
      </c>
      <c r="H38" s="16">
        <v>37270089</v>
      </c>
      <c r="I38" s="16">
        <v>60953521</v>
      </c>
      <c r="J38" s="16">
        <v>58753931</v>
      </c>
      <c r="K38" s="16">
        <f>J38-I38</f>
        <v>-2199590</v>
      </c>
      <c r="L38" s="17">
        <f>(K38/I38)</f>
        <v>-3.6086348481821094E-2</v>
      </c>
      <c r="M38" s="1"/>
    </row>
    <row r="39" spans="1:13" x14ac:dyDescent="0.25">
      <c r="A39" s="21" t="s">
        <v>75</v>
      </c>
      <c r="B39" s="21" t="s">
        <v>34</v>
      </c>
      <c r="C39" s="21" t="s">
        <v>34</v>
      </c>
      <c r="D39" s="21" t="s">
        <v>34</v>
      </c>
      <c r="E39" s="22" t="s">
        <v>76</v>
      </c>
      <c r="F39" s="23">
        <v>7230517</v>
      </c>
      <c r="G39" s="23">
        <v>7230517</v>
      </c>
      <c r="H39" s="23">
        <v>4555399</v>
      </c>
      <c r="I39" s="23">
        <v>7438756</v>
      </c>
      <c r="J39" s="23">
        <v>8381247</v>
      </c>
      <c r="K39" s="23">
        <f>J39-I39</f>
        <v>942491</v>
      </c>
      <c r="L39" s="24">
        <f>(K39/I39)</f>
        <v>0.12670008264822774</v>
      </c>
      <c r="M39" s="1"/>
    </row>
    <row r="40" spans="1:13" x14ac:dyDescent="0.25">
      <c r="A40" s="25" t="s">
        <v>77</v>
      </c>
      <c r="B40" s="25" t="s">
        <v>34</v>
      </c>
      <c r="C40" s="25" t="s">
        <v>34</v>
      </c>
      <c r="D40" s="25" t="s">
        <v>34</v>
      </c>
      <c r="E40" s="26" t="s">
        <v>78</v>
      </c>
      <c r="F40" s="27">
        <v>10</v>
      </c>
      <c r="G40" s="27">
        <v>10</v>
      </c>
      <c r="H40" s="27">
        <v>1006853</v>
      </c>
      <c r="I40" s="27">
        <v>10</v>
      </c>
      <c r="J40" s="27">
        <v>10</v>
      </c>
      <c r="K40" s="27"/>
      <c r="L40" s="28" t="s">
        <v>34</v>
      </c>
      <c r="M40" s="1"/>
    </row>
    <row r="41" spans="1:13" x14ac:dyDescent="0.25">
      <c r="A41" s="14" t="s">
        <v>34</v>
      </c>
      <c r="B41" s="14" t="s">
        <v>14</v>
      </c>
      <c r="C41" s="14" t="s">
        <v>34</v>
      </c>
      <c r="D41" s="14" t="s">
        <v>34</v>
      </c>
      <c r="E41" s="15" t="s">
        <v>79</v>
      </c>
      <c r="F41" s="16">
        <v>0</v>
      </c>
      <c r="G41" s="16">
        <v>0</v>
      </c>
      <c r="H41" s="16">
        <v>295</v>
      </c>
      <c r="I41" s="16">
        <v>0</v>
      </c>
      <c r="J41" s="16">
        <v>0</v>
      </c>
      <c r="K41" s="16"/>
      <c r="L41" s="17" t="s">
        <v>34</v>
      </c>
      <c r="M41" s="1"/>
    </row>
    <row r="42" spans="1:13" x14ac:dyDescent="0.25">
      <c r="A42" s="14" t="s">
        <v>34</v>
      </c>
      <c r="B42" s="14" t="s">
        <v>11</v>
      </c>
      <c r="C42" s="14" t="s">
        <v>34</v>
      </c>
      <c r="D42" s="14" t="s">
        <v>34</v>
      </c>
      <c r="E42" s="15" t="s">
        <v>80</v>
      </c>
      <c r="F42" s="16">
        <v>10</v>
      </c>
      <c r="G42" s="16">
        <v>10</v>
      </c>
      <c r="H42" s="16">
        <v>1006558</v>
      </c>
      <c r="I42" s="16">
        <v>10</v>
      </c>
      <c r="J42" s="16">
        <v>10</v>
      </c>
      <c r="K42" s="18"/>
      <c r="L42" s="17" t="s">
        <v>34</v>
      </c>
      <c r="M42" s="1"/>
    </row>
    <row r="43" spans="1:13" x14ac:dyDescent="0.25">
      <c r="A43" s="14" t="s">
        <v>81</v>
      </c>
      <c r="B43" s="14" t="s">
        <v>34</v>
      </c>
      <c r="C43" s="14" t="s">
        <v>34</v>
      </c>
      <c r="D43" s="14" t="s">
        <v>34</v>
      </c>
      <c r="E43" s="15" t="s">
        <v>37</v>
      </c>
      <c r="F43" s="16">
        <v>88339574</v>
      </c>
      <c r="G43" s="16">
        <v>88339574</v>
      </c>
      <c r="H43" s="16">
        <v>59868692</v>
      </c>
      <c r="I43" s="16">
        <v>90883756</v>
      </c>
      <c r="J43" s="16">
        <v>71059501</v>
      </c>
      <c r="K43" s="16">
        <f>J43-I43</f>
        <v>-19824255</v>
      </c>
      <c r="L43" s="17">
        <f>(K43/I43)</f>
        <v>-0.21812759367031442</v>
      </c>
      <c r="M43" s="1"/>
    </row>
    <row r="44" spans="1:13" x14ac:dyDescent="0.25">
      <c r="A44" s="14" t="s">
        <v>34</v>
      </c>
      <c r="B44" s="14" t="s">
        <v>14</v>
      </c>
      <c r="C44" s="14" t="s">
        <v>34</v>
      </c>
      <c r="D44" s="14" t="s">
        <v>34</v>
      </c>
      <c r="E44" s="15" t="s">
        <v>82</v>
      </c>
      <c r="F44" s="16">
        <v>19838691</v>
      </c>
      <c r="G44" s="16">
        <v>19838691</v>
      </c>
      <c r="H44" s="16">
        <v>9580521</v>
      </c>
      <c r="I44" s="16">
        <v>20410046</v>
      </c>
      <c r="J44" s="16">
        <v>13891717</v>
      </c>
      <c r="K44" s="16">
        <f>J44-I44</f>
        <v>-6518329</v>
      </c>
      <c r="L44" s="17">
        <f>(K44/I44)</f>
        <v>-0.31936865796382818</v>
      </c>
      <c r="M44" s="1"/>
    </row>
    <row r="45" spans="1:13" x14ac:dyDescent="0.25">
      <c r="A45" s="14" t="s">
        <v>34</v>
      </c>
      <c r="B45" s="14" t="s">
        <v>34</v>
      </c>
      <c r="C45" s="14" t="s">
        <v>83</v>
      </c>
      <c r="D45" s="14" t="s">
        <v>34</v>
      </c>
      <c r="E45" s="15" t="s">
        <v>84</v>
      </c>
      <c r="F45" s="16">
        <v>2300191</v>
      </c>
      <c r="G45" s="16">
        <v>2300191</v>
      </c>
      <c r="H45" s="16">
        <v>1084386</v>
      </c>
      <c r="I45" s="16">
        <v>2366437</v>
      </c>
      <c r="J45" s="16">
        <v>2366437</v>
      </c>
      <c r="K45" s="18"/>
      <c r="L45" s="17" t="s">
        <v>34</v>
      </c>
      <c r="M45" s="1"/>
    </row>
    <row r="46" spans="1:13" x14ac:dyDescent="0.25">
      <c r="A46" s="14" t="s">
        <v>34</v>
      </c>
      <c r="B46" s="14" t="s">
        <v>34</v>
      </c>
      <c r="C46" s="14" t="s">
        <v>85</v>
      </c>
      <c r="D46" s="14" t="s">
        <v>34</v>
      </c>
      <c r="E46" s="15" t="s">
        <v>86</v>
      </c>
      <c r="F46" s="16">
        <v>8276308</v>
      </c>
      <c r="G46" s="16">
        <v>8276308</v>
      </c>
      <c r="H46" s="16">
        <v>4229673</v>
      </c>
      <c r="I46" s="16">
        <v>8514666</v>
      </c>
      <c r="J46" s="16">
        <v>8514666</v>
      </c>
      <c r="K46" s="16"/>
      <c r="L46" s="17" t="s">
        <v>34</v>
      </c>
      <c r="M46" s="1"/>
    </row>
    <row r="47" spans="1:13" x14ac:dyDescent="0.25">
      <c r="A47" s="14" t="s">
        <v>34</v>
      </c>
      <c r="B47" s="14" t="s">
        <v>34</v>
      </c>
      <c r="C47" s="14" t="s">
        <v>87</v>
      </c>
      <c r="D47" s="14" t="s">
        <v>34</v>
      </c>
      <c r="E47" s="15" t="s">
        <v>88</v>
      </c>
      <c r="F47" s="16">
        <v>1835129</v>
      </c>
      <c r="G47" s="16">
        <v>1835129</v>
      </c>
      <c r="H47" s="16">
        <v>321598</v>
      </c>
      <c r="I47" s="16">
        <v>1887981</v>
      </c>
      <c r="J47" s="16">
        <v>10</v>
      </c>
      <c r="K47" s="16">
        <f t="shared" ref="K47:K62" si="0">J47-I47</f>
        <v>-1887971</v>
      </c>
      <c r="L47" s="17">
        <f t="shared" ref="L47:L62" si="1">(K47/I47)</f>
        <v>-0.99999470333652718</v>
      </c>
      <c r="M47" s="1"/>
    </row>
    <row r="48" spans="1:13" ht="25.5" x14ac:dyDescent="0.25">
      <c r="A48" s="14" t="s">
        <v>34</v>
      </c>
      <c r="B48" s="14" t="s">
        <v>34</v>
      </c>
      <c r="C48" s="14" t="s">
        <v>89</v>
      </c>
      <c r="D48" s="14" t="s">
        <v>34</v>
      </c>
      <c r="E48" s="15" t="s">
        <v>90</v>
      </c>
      <c r="F48" s="16">
        <v>1771538</v>
      </c>
      <c r="G48" s="16">
        <v>1771538</v>
      </c>
      <c r="H48" s="16">
        <v>1123435</v>
      </c>
      <c r="I48" s="16">
        <v>1822558</v>
      </c>
      <c r="J48" s="16">
        <v>1028800</v>
      </c>
      <c r="K48" s="16">
        <f t="shared" si="0"/>
        <v>-793758</v>
      </c>
      <c r="L48" s="17">
        <f t="shared" si="1"/>
        <v>-0.43551865016092767</v>
      </c>
      <c r="M48" s="1"/>
    </row>
    <row r="49" spans="1:13" x14ac:dyDescent="0.25">
      <c r="A49" s="14" t="s">
        <v>34</v>
      </c>
      <c r="B49" s="14" t="s">
        <v>34</v>
      </c>
      <c r="C49" s="14" t="s">
        <v>91</v>
      </c>
      <c r="D49" s="14" t="s">
        <v>34</v>
      </c>
      <c r="E49" s="15" t="s">
        <v>92</v>
      </c>
      <c r="F49" s="16">
        <v>1134383</v>
      </c>
      <c r="G49" s="16">
        <v>1134383</v>
      </c>
      <c r="H49" s="16">
        <v>320652</v>
      </c>
      <c r="I49" s="16">
        <v>1167053</v>
      </c>
      <c r="J49" s="16">
        <v>0</v>
      </c>
      <c r="K49" s="16">
        <f t="shared" si="0"/>
        <v>-1167053</v>
      </c>
      <c r="L49" s="17">
        <f t="shared" si="1"/>
        <v>-1</v>
      </c>
      <c r="M49" s="1"/>
    </row>
    <row r="50" spans="1:13" x14ac:dyDescent="0.25">
      <c r="A50" s="14" t="s">
        <v>34</v>
      </c>
      <c r="B50" s="14" t="s">
        <v>34</v>
      </c>
      <c r="C50" s="14" t="s">
        <v>93</v>
      </c>
      <c r="D50" s="14" t="s">
        <v>34</v>
      </c>
      <c r="E50" s="15" t="s">
        <v>94</v>
      </c>
      <c r="F50" s="16">
        <v>2304095</v>
      </c>
      <c r="G50" s="16">
        <v>2304095</v>
      </c>
      <c r="H50" s="16">
        <v>1948661</v>
      </c>
      <c r="I50" s="16">
        <v>2370453</v>
      </c>
      <c r="J50" s="16">
        <v>0</v>
      </c>
      <c r="K50" s="16">
        <f t="shared" si="0"/>
        <v>-2370453</v>
      </c>
      <c r="L50" s="17">
        <f t="shared" si="1"/>
        <v>-1</v>
      </c>
      <c r="M50" s="1"/>
    </row>
    <row r="51" spans="1:13" x14ac:dyDescent="0.25">
      <c r="A51" s="14" t="s">
        <v>34</v>
      </c>
      <c r="B51" s="14" t="s">
        <v>34</v>
      </c>
      <c r="C51" s="14" t="s">
        <v>95</v>
      </c>
      <c r="D51" s="14" t="s">
        <v>34</v>
      </c>
      <c r="E51" s="15" t="s">
        <v>96</v>
      </c>
      <c r="F51" s="16">
        <v>2217047</v>
      </c>
      <c r="G51" s="16">
        <v>2217047</v>
      </c>
      <c r="H51" s="16">
        <v>552116</v>
      </c>
      <c r="I51" s="16">
        <v>2280898</v>
      </c>
      <c r="J51" s="16">
        <v>1981804</v>
      </c>
      <c r="K51" s="16">
        <f t="shared" si="0"/>
        <v>-299094</v>
      </c>
      <c r="L51" s="17">
        <f t="shared" si="1"/>
        <v>-0.13112993215829905</v>
      </c>
      <c r="M51" s="1"/>
    </row>
    <row r="52" spans="1:13" x14ac:dyDescent="0.25">
      <c r="A52" s="14" t="s">
        <v>34</v>
      </c>
      <c r="B52" s="14" t="s">
        <v>11</v>
      </c>
      <c r="C52" s="14" t="s">
        <v>34</v>
      </c>
      <c r="D52" s="14" t="s">
        <v>34</v>
      </c>
      <c r="E52" s="15" t="s">
        <v>97</v>
      </c>
      <c r="F52" s="16">
        <v>52267621</v>
      </c>
      <c r="G52" s="16">
        <v>52267621</v>
      </c>
      <c r="H52" s="16">
        <v>42872905</v>
      </c>
      <c r="I52" s="16">
        <v>53772928</v>
      </c>
      <c r="J52" s="16">
        <v>43282166</v>
      </c>
      <c r="K52" s="16">
        <f t="shared" si="0"/>
        <v>-10490762</v>
      </c>
      <c r="L52" s="17">
        <f t="shared" si="1"/>
        <v>-0.19509374680136443</v>
      </c>
      <c r="M52" s="1"/>
    </row>
    <row r="53" spans="1:13" x14ac:dyDescent="0.25">
      <c r="A53" s="14" t="s">
        <v>34</v>
      </c>
      <c r="B53" s="14" t="s">
        <v>34</v>
      </c>
      <c r="C53" s="14" t="s">
        <v>98</v>
      </c>
      <c r="D53" s="14" t="s">
        <v>34</v>
      </c>
      <c r="E53" s="15" t="s">
        <v>99</v>
      </c>
      <c r="F53" s="16">
        <v>25200994</v>
      </c>
      <c r="G53" s="16">
        <v>25200994</v>
      </c>
      <c r="H53" s="16">
        <v>19944618</v>
      </c>
      <c r="I53" s="16">
        <v>25926783</v>
      </c>
      <c r="J53" s="16">
        <v>22029347</v>
      </c>
      <c r="K53" s="16">
        <f t="shared" si="0"/>
        <v>-3897436</v>
      </c>
      <c r="L53" s="17">
        <f t="shared" si="1"/>
        <v>-0.15032470476572432</v>
      </c>
      <c r="M53" s="1"/>
    </row>
    <row r="54" spans="1:13" x14ac:dyDescent="0.25">
      <c r="A54" s="14" t="s">
        <v>34</v>
      </c>
      <c r="B54" s="14" t="s">
        <v>34</v>
      </c>
      <c r="C54" s="14" t="s">
        <v>100</v>
      </c>
      <c r="D54" s="14" t="s">
        <v>34</v>
      </c>
      <c r="E54" s="15" t="s">
        <v>101</v>
      </c>
      <c r="F54" s="16">
        <v>25518270</v>
      </c>
      <c r="G54" s="16">
        <v>25518270</v>
      </c>
      <c r="H54" s="16">
        <v>22135971</v>
      </c>
      <c r="I54" s="16">
        <v>26253196</v>
      </c>
      <c r="J54" s="16">
        <v>21252819</v>
      </c>
      <c r="K54" s="16">
        <f t="shared" si="0"/>
        <v>-5000377</v>
      </c>
      <c r="L54" s="17">
        <f t="shared" si="1"/>
        <v>-0.1904673625260711</v>
      </c>
      <c r="M54" s="1"/>
    </row>
    <row r="55" spans="1:13" ht="25.5" x14ac:dyDescent="0.25">
      <c r="A55" s="14" t="s">
        <v>34</v>
      </c>
      <c r="B55" s="14" t="s">
        <v>34</v>
      </c>
      <c r="C55" s="14" t="s">
        <v>102</v>
      </c>
      <c r="D55" s="14" t="s">
        <v>34</v>
      </c>
      <c r="E55" s="15" t="s">
        <v>103</v>
      </c>
      <c r="F55" s="16">
        <v>1548357</v>
      </c>
      <c r="G55" s="16">
        <v>1548357</v>
      </c>
      <c r="H55" s="16">
        <v>792316</v>
      </c>
      <c r="I55" s="16">
        <v>1592949</v>
      </c>
      <c r="J55" s="16">
        <v>0</v>
      </c>
      <c r="K55" s="16">
        <f t="shared" si="0"/>
        <v>-1592949</v>
      </c>
      <c r="L55" s="17">
        <f t="shared" si="1"/>
        <v>-1</v>
      </c>
      <c r="M55" s="1"/>
    </row>
    <row r="56" spans="1:13" x14ac:dyDescent="0.25">
      <c r="A56" s="14" t="s">
        <v>34</v>
      </c>
      <c r="B56" s="14" t="s">
        <v>56</v>
      </c>
      <c r="C56" s="14" t="s">
        <v>34</v>
      </c>
      <c r="D56" s="14" t="s">
        <v>34</v>
      </c>
      <c r="E56" s="15" t="s">
        <v>104</v>
      </c>
      <c r="F56" s="16">
        <v>16233262</v>
      </c>
      <c r="G56" s="16">
        <v>16233262</v>
      </c>
      <c r="H56" s="16">
        <v>7415266</v>
      </c>
      <c r="I56" s="16">
        <v>16700782</v>
      </c>
      <c r="J56" s="16">
        <v>13885618</v>
      </c>
      <c r="K56" s="16">
        <f t="shared" si="0"/>
        <v>-2815164</v>
      </c>
      <c r="L56" s="17">
        <f t="shared" si="1"/>
        <v>-0.16856480133684759</v>
      </c>
      <c r="M56" s="1"/>
    </row>
    <row r="57" spans="1:13" ht="25.5" x14ac:dyDescent="0.25">
      <c r="A57" s="14" t="s">
        <v>34</v>
      </c>
      <c r="B57" s="14" t="s">
        <v>34</v>
      </c>
      <c r="C57" s="14" t="s">
        <v>105</v>
      </c>
      <c r="D57" s="14" t="s">
        <v>34</v>
      </c>
      <c r="E57" s="15" t="s">
        <v>106</v>
      </c>
      <c r="F57" s="16">
        <v>1131151</v>
      </c>
      <c r="G57" s="16">
        <v>1131151</v>
      </c>
      <c r="H57" s="16">
        <v>860784</v>
      </c>
      <c r="I57" s="16">
        <v>1163728</v>
      </c>
      <c r="J57" s="16">
        <v>0</v>
      </c>
      <c r="K57" s="16">
        <f t="shared" si="0"/>
        <v>-1163728</v>
      </c>
      <c r="L57" s="17">
        <f t="shared" si="1"/>
        <v>-1</v>
      </c>
      <c r="M57" s="1"/>
    </row>
    <row r="58" spans="1:13" ht="25.5" x14ac:dyDescent="0.25">
      <c r="A58" s="14" t="s">
        <v>34</v>
      </c>
      <c r="B58" s="14" t="s">
        <v>34</v>
      </c>
      <c r="C58" s="14" t="s">
        <v>89</v>
      </c>
      <c r="D58" s="14" t="s">
        <v>34</v>
      </c>
      <c r="E58" s="15" t="s">
        <v>90</v>
      </c>
      <c r="F58" s="16">
        <v>157692</v>
      </c>
      <c r="G58" s="16">
        <v>157692</v>
      </c>
      <c r="H58" s="16">
        <v>54095</v>
      </c>
      <c r="I58" s="16">
        <v>162234</v>
      </c>
      <c r="J58" s="16">
        <v>0</v>
      </c>
      <c r="K58" s="16">
        <f t="shared" si="0"/>
        <v>-162234</v>
      </c>
      <c r="L58" s="17">
        <f t="shared" si="1"/>
        <v>-1</v>
      </c>
      <c r="M58" s="1"/>
    </row>
    <row r="59" spans="1:13" x14ac:dyDescent="0.25">
      <c r="A59" s="14" t="s">
        <v>34</v>
      </c>
      <c r="B59" s="14" t="s">
        <v>34</v>
      </c>
      <c r="C59" s="14" t="s">
        <v>91</v>
      </c>
      <c r="D59" s="14" t="s">
        <v>34</v>
      </c>
      <c r="E59" s="15" t="s">
        <v>92</v>
      </c>
      <c r="F59" s="16">
        <v>11602483</v>
      </c>
      <c r="G59" s="16">
        <v>11602483</v>
      </c>
      <c r="H59" s="16">
        <v>5686696</v>
      </c>
      <c r="I59" s="16">
        <v>11936635</v>
      </c>
      <c r="J59" s="16">
        <v>11831221</v>
      </c>
      <c r="K59" s="16">
        <f t="shared" si="0"/>
        <v>-105414</v>
      </c>
      <c r="L59" s="17">
        <f t="shared" si="1"/>
        <v>-8.8311320568987828E-3</v>
      </c>
      <c r="M59" s="1"/>
    </row>
    <row r="60" spans="1:13" x14ac:dyDescent="0.25">
      <c r="A60" s="14" t="s">
        <v>34</v>
      </c>
      <c r="B60" s="14" t="s">
        <v>34</v>
      </c>
      <c r="C60" s="14" t="s">
        <v>107</v>
      </c>
      <c r="D60" s="14" t="s">
        <v>34</v>
      </c>
      <c r="E60" s="15" t="s">
        <v>108</v>
      </c>
      <c r="F60" s="16">
        <v>1128138</v>
      </c>
      <c r="G60" s="16">
        <v>1128138</v>
      </c>
      <c r="H60" s="16">
        <v>255788</v>
      </c>
      <c r="I60" s="16">
        <v>1160629</v>
      </c>
      <c r="J60" s="16">
        <v>986535</v>
      </c>
      <c r="K60" s="16">
        <f t="shared" si="0"/>
        <v>-174094</v>
      </c>
      <c r="L60" s="17">
        <f t="shared" si="1"/>
        <v>-0.14999969843938071</v>
      </c>
      <c r="M60" s="1"/>
    </row>
    <row r="61" spans="1:13" x14ac:dyDescent="0.25">
      <c r="A61" s="14" t="s">
        <v>34</v>
      </c>
      <c r="B61" s="14" t="s">
        <v>34</v>
      </c>
      <c r="C61" s="14" t="s">
        <v>109</v>
      </c>
      <c r="D61" s="14" t="s">
        <v>34</v>
      </c>
      <c r="E61" s="15" t="s">
        <v>110</v>
      </c>
      <c r="F61" s="16">
        <v>933744</v>
      </c>
      <c r="G61" s="16">
        <v>933744</v>
      </c>
      <c r="H61" s="16">
        <v>492723</v>
      </c>
      <c r="I61" s="16">
        <v>960636</v>
      </c>
      <c r="J61" s="16">
        <v>816540</v>
      </c>
      <c r="K61" s="16">
        <f t="shared" si="0"/>
        <v>-144096</v>
      </c>
      <c r="L61" s="17">
        <f t="shared" si="1"/>
        <v>-0.15000062458621163</v>
      </c>
      <c r="M61" s="1"/>
    </row>
    <row r="62" spans="1:13" x14ac:dyDescent="0.25">
      <c r="A62" s="14" t="s">
        <v>34</v>
      </c>
      <c r="B62" s="14" t="s">
        <v>34</v>
      </c>
      <c r="C62" s="14" t="s">
        <v>111</v>
      </c>
      <c r="D62" s="14" t="s">
        <v>34</v>
      </c>
      <c r="E62" s="15" t="s">
        <v>112</v>
      </c>
      <c r="F62" s="16">
        <v>1280054</v>
      </c>
      <c r="G62" s="16">
        <v>1280054</v>
      </c>
      <c r="H62" s="16">
        <v>65180</v>
      </c>
      <c r="I62" s="16">
        <v>1316920</v>
      </c>
      <c r="J62" s="16">
        <v>251322</v>
      </c>
      <c r="K62" s="16">
        <f t="shared" si="0"/>
        <v>-1065598</v>
      </c>
      <c r="L62" s="17">
        <f t="shared" si="1"/>
        <v>-0.80915925037208036</v>
      </c>
      <c r="M62" s="1"/>
    </row>
    <row r="63" spans="1:13" x14ac:dyDescent="0.25">
      <c r="A63" s="14" t="s">
        <v>113</v>
      </c>
      <c r="B63" s="14" t="s">
        <v>34</v>
      </c>
      <c r="C63" s="14" t="s">
        <v>34</v>
      </c>
      <c r="D63" s="14" t="s">
        <v>34</v>
      </c>
      <c r="E63" s="15" t="s">
        <v>114</v>
      </c>
      <c r="F63" s="16">
        <v>958279</v>
      </c>
      <c r="G63" s="16">
        <v>4238546</v>
      </c>
      <c r="H63" s="16">
        <v>1077397</v>
      </c>
      <c r="I63" s="16">
        <v>985877</v>
      </c>
      <c r="J63" s="16">
        <v>985877</v>
      </c>
      <c r="K63" s="18"/>
      <c r="L63" s="17" t="s">
        <v>34</v>
      </c>
      <c r="M63" s="1"/>
    </row>
    <row r="64" spans="1:13" x14ac:dyDescent="0.25">
      <c r="A64" s="14" t="s">
        <v>34</v>
      </c>
      <c r="B64" s="14" t="s">
        <v>14</v>
      </c>
      <c r="C64" s="14" t="s">
        <v>34</v>
      </c>
      <c r="D64" s="14" t="s">
        <v>34</v>
      </c>
      <c r="E64" s="15" t="s">
        <v>115</v>
      </c>
      <c r="F64" s="16">
        <v>10</v>
      </c>
      <c r="G64" s="16">
        <v>10</v>
      </c>
      <c r="H64" s="16">
        <v>0</v>
      </c>
      <c r="I64" s="16">
        <v>10</v>
      </c>
      <c r="J64" s="16">
        <v>10</v>
      </c>
      <c r="K64" s="18"/>
      <c r="L64" s="17" t="s">
        <v>34</v>
      </c>
      <c r="M64" s="1"/>
    </row>
    <row r="65" spans="1:13" x14ac:dyDescent="0.25">
      <c r="A65" s="21" t="s">
        <v>34</v>
      </c>
      <c r="B65" s="21" t="s">
        <v>54</v>
      </c>
      <c r="C65" s="21" t="s">
        <v>34</v>
      </c>
      <c r="D65" s="21" t="s">
        <v>34</v>
      </c>
      <c r="E65" s="22" t="s">
        <v>116</v>
      </c>
      <c r="F65" s="23">
        <v>958269</v>
      </c>
      <c r="G65" s="23">
        <v>4238536</v>
      </c>
      <c r="H65" s="23">
        <v>1077397</v>
      </c>
      <c r="I65" s="23">
        <v>985867</v>
      </c>
      <c r="J65" s="23">
        <v>985867</v>
      </c>
      <c r="K65" s="51"/>
      <c r="L65" s="24" t="s">
        <v>34</v>
      </c>
      <c r="M65" s="1"/>
    </row>
    <row r="66" spans="1:13" x14ac:dyDescent="0.25">
      <c r="A66" s="25" t="s">
        <v>117</v>
      </c>
      <c r="B66" s="25" t="s">
        <v>34</v>
      </c>
      <c r="C66" s="25" t="s">
        <v>34</v>
      </c>
      <c r="D66" s="25" t="s">
        <v>34</v>
      </c>
      <c r="E66" s="26" t="s">
        <v>118</v>
      </c>
      <c r="F66" s="27">
        <v>10</v>
      </c>
      <c r="G66" s="27">
        <v>10</v>
      </c>
      <c r="H66" s="27">
        <v>1490734</v>
      </c>
      <c r="I66" s="27">
        <v>10</v>
      </c>
      <c r="J66" s="27">
        <v>10</v>
      </c>
      <c r="K66" s="52"/>
      <c r="L66" s="28" t="s">
        <v>34</v>
      </c>
      <c r="M66" s="1"/>
    </row>
    <row r="67" spans="1:13" x14ac:dyDescent="0.25">
      <c r="A67" s="14" t="s">
        <v>34</v>
      </c>
      <c r="B67" s="14" t="s">
        <v>38</v>
      </c>
      <c r="C67" s="14" t="s">
        <v>34</v>
      </c>
      <c r="D67" s="14" t="s">
        <v>34</v>
      </c>
      <c r="E67" s="15" t="s">
        <v>119</v>
      </c>
      <c r="F67" s="16">
        <v>10</v>
      </c>
      <c r="G67" s="16">
        <v>10</v>
      </c>
      <c r="H67" s="16">
        <v>1490734</v>
      </c>
      <c r="I67" s="16">
        <v>10</v>
      </c>
      <c r="J67" s="16">
        <v>10</v>
      </c>
      <c r="K67" s="18"/>
      <c r="L67" s="17" t="s">
        <v>34</v>
      </c>
      <c r="M67" s="1"/>
    </row>
    <row r="68" spans="1:13" x14ac:dyDescent="0.25">
      <c r="A68" s="14" t="s">
        <v>120</v>
      </c>
      <c r="B68" s="14" t="s">
        <v>34</v>
      </c>
      <c r="C68" s="14" t="s">
        <v>34</v>
      </c>
      <c r="D68" s="14" t="s">
        <v>34</v>
      </c>
      <c r="E68" s="15" t="s">
        <v>121</v>
      </c>
      <c r="F68" s="16">
        <v>737582</v>
      </c>
      <c r="G68" s="16">
        <v>737582</v>
      </c>
      <c r="H68" s="16">
        <v>33376</v>
      </c>
      <c r="I68" s="16">
        <v>758824</v>
      </c>
      <c r="J68" s="16">
        <v>972750</v>
      </c>
      <c r="K68" s="16">
        <f>J68-I68</f>
        <v>213926</v>
      </c>
      <c r="L68" s="17">
        <f>(K68/I68)</f>
        <v>0.28191780966337388</v>
      </c>
      <c r="M68" s="1"/>
    </row>
    <row r="69" spans="1:13" x14ac:dyDescent="0.25">
      <c r="A69" s="14" t="s">
        <v>34</v>
      </c>
      <c r="B69" s="14" t="s">
        <v>11</v>
      </c>
      <c r="C69" s="14" t="s">
        <v>34</v>
      </c>
      <c r="D69" s="14" t="s">
        <v>34</v>
      </c>
      <c r="E69" s="15" t="s">
        <v>122</v>
      </c>
      <c r="F69" s="16">
        <v>0</v>
      </c>
      <c r="G69" s="16">
        <v>0</v>
      </c>
      <c r="H69" s="16">
        <v>0</v>
      </c>
      <c r="I69" s="16">
        <v>0</v>
      </c>
      <c r="J69" s="16">
        <v>102880</v>
      </c>
      <c r="K69" s="16">
        <f>J69-I69</f>
        <v>102880</v>
      </c>
      <c r="L69" s="17" t="s">
        <v>34</v>
      </c>
      <c r="M69" s="1"/>
    </row>
    <row r="70" spans="1:13" x14ac:dyDescent="0.25">
      <c r="A70" s="14" t="s">
        <v>34</v>
      </c>
      <c r="B70" s="14" t="s">
        <v>63</v>
      </c>
      <c r="C70" s="14" t="s">
        <v>34</v>
      </c>
      <c r="D70" s="14" t="s">
        <v>34</v>
      </c>
      <c r="E70" s="15" t="s">
        <v>123</v>
      </c>
      <c r="F70" s="16">
        <v>0</v>
      </c>
      <c r="G70" s="16">
        <v>0</v>
      </c>
      <c r="H70" s="16">
        <v>0</v>
      </c>
      <c r="I70" s="16">
        <v>0</v>
      </c>
      <c r="J70" s="16">
        <v>20068</v>
      </c>
      <c r="K70" s="16">
        <f>J70-I70</f>
        <v>20068</v>
      </c>
      <c r="L70" s="17" t="s">
        <v>34</v>
      </c>
      <c r="M70" s="1"/>
    </row>
    <row r="71" spans="1:13" x14ac:dyDescent="0.25">
      <c r="A71" s="14" t="s">
        <v>34</v>
      </c>
      <c r="B71" s="14" t="s">
        <v>36</v>
      </c>
      <c r="C71" s="14" t="s">
        <v>34</v>
      </c>
      <c r="D71" s="14" t="s">
        <v>34</v>
      </c>
      <c r="E71" s="15" t="s">
        <v>124</v>
      </c>
      <c r="F71" s="16">
        <v>0</v>
      </c>
      <c r="G71" s="16">
        <v>0</v>
      </c>
      <c r="H71" s="16">
        <v>0</v>
      </c>
      <c r="I71" s="16">
        <v>0</v>
      </c>
      <c r="J71" s="16">
        <v>90978</v>
      </c>
      <c r="K71" s="16">
        <f>J71-I71</f>
        <v>90978</v>
      </c>
      <c r="L71" s="17" t="s">
        <v>34</v>
      </c>
      <c r="M71" s="1"/>
    </row>
    <row r="72" spans="1:13" x14ac:dyDescent="0.25">
      <c r="A72" s="14" t="s">
        <v>34</v>
      </c>
      <c r="B72" s="14" t="s">
        <v>125</v>
      </c>
      <c r="C72" s="14" t="s">
        <v>34</v>
      </c>
      <c r="D72" s="14" t="s">
        <v>34</v>
      </c>
      <c r="E72" s="15" t="s">
        <v>126</v>
      </c>
      <c r="F72" s="16">
        <v>737582</v>
      </c>
      <c r="G72" s="16">
        <v>737582</v>
      </c>
      <c r="H72" s="16">
        <v>33376</v>
      </c>
      <c r="I72" s="16">
        <v>758824</v>
      </c>
      <c r="J72" s="16">
        <v>758824</v>
      </c>
      <c r="K72" s="18"/>
      <c r="L72" s="17" t="s">
        <v>34</v>
      </c>
      <c r="M72" s="1"/>
    </row>
    <row r="73" spans="1:13" x14ac:dyDescent="0.25">
      <c r="A73" s="14" t="s">
        <v>127</v>
      </c>
      <c r="B73" s="14" t="s">
        <v>34</v>
      </c>
      <c r="C73" s="14" t="s">
        <v>34</v>
      </c>
      <c r="D73" s="14" t="s">
        <v>34</v>
      </c>
      <c r="E73" s="15" t="s">
        <v>128</v>
      </c>
      <c r="F73" s="16">
        <v>124541671</v>
      </c>
      <c r="G73" s="16">
        <v>124541671</v>
      </c>
      <c r="H73" s="16">
        <v>89452283</v>
      </c>
      <c r="I73" s="16">
        <v>128128472</v>
      </c>
      <c r="J73" s="16">
        <v>113542055</v>
      </c>
      <c r="K73" s="16">
        <f t="shared" ref="K73:K84" si="2">J73-I73</f>
        <v>-14586417</v>
      </c>
      <c r="L73" s="17">
        <f t="shared" ref="L73:L84" si="3">(K73/I73)</f>
        <v>-0.1138421208987804</v>
      </c>
      <c r="M73" s="1"/>
    </row>
    <row r="74" spans="1:13" x14ac:dyDescent="0.25">
      <c r="A74" s="14" t="s">
        <v>34</v>
      </c>
      <c r="B74" s="14" t="s">
        <v>63</v>
      </c>
      <c r="C74" s="14" t="s">
        <v>34</v>
      </c>
      <c r="D74" s="14" t="s">
        <v>34</v>
      </c>
      <c r="E74" s="15" t="s">
        <v>64</v>
      </c>
      <c r="F74" s="16">
        <v>124541671</v>
      </c>
      <c r="G74" s="16">
        <v>124541671</v>
      </c>
      <c r="H74" s="16">
        <v>89452283</v>
      </c>
      <c r="I74" s="16">
        <v>128128472</v>
      </c>
      <c r="J74" s="16">
        <v>113542055</v>
      </c>
      <c r="K74" s="16">
        <f t="shared" si="2"/>
        <v>-14586417</v>
      </c>
      <c r="L74" s="17">
        <f t="shared" si="3"/>
        <v>-0.1138421208987804</v>
      </c>
      <c r="M74" s="1"/>
    </row>
    <row r="75" spans="1:13" x14ac:dyDescent="0.25">
      <c r="A75" s="14" t="s">
        <v>34</v>
      </c>
      <c r="B75" s="14" t="s">
        <v>34</v>
      </c>
      <c r="C75" s="14" t="s">
        <v>129</v>
      </c>
      <c r="D75" s="14" t="s">
        <v>34</v>
      </c>
      <c r="E75" s="15" t="s">
        <v>130</v>
      </c>
      <c r="F75" s="16">
        <v>87969988</v>
      </c>
      <c r="G75" s="16">
        <v>87969988</v>
      </c>
      <c r="H75" s="16">
        <v>67003300</v>
      </c>
      <c r="I75" s="16">
        <v>90503524</v>
      </c>
      <c r="J75" s="16">
        <v>97779831</v>
      </c>
      <c r="K75" s="16">
        <f t="shared" si="2"/>
        <v>7276307</v>
      </c>
      <c r="L75" s="17">
        <f t="shared" si="3"/>
        <v>8.0398051682495808E-2</v>
      </c>
      <c r="M75" s="1"/>
    </row>
    <row r="76" spans="1:13" x14ac:dyDescent="0.25">
      <c r="A76" s="14" t="s">
        <v>34</v>
      </c>
      <c r="B76" s="14" t="s">
        <v>34</v>
      </c>
      <c r="C76" s="14" t="s">
        <v>131</v>
      </c>
      <c r="D76" s="14" t="s">
        <v>34</v>
      </c>
      <c r="E76" s="15" t="s">
        <v>132</v>
      </c>
      <c r="F76" s="16">
        <v>34212259</v>
      </c>
      <c r="G76" s="16">
        <v>34212259</v>
      </c>
      <c r="H76" s="16">
        <v>22157445</v>
      </c>
      <c r="I76" s="16">
        <v>35197572</v>
      </c>
      <c r="J76" s="16">
        <v>14289375</v>
      </c>
      <c r="K76" s="16">
        <f t="shared" si="2"/>
        <v>-20908197</v>
      </c>
      <c r="L76" s="17">
        <f t="shared" si="3"/>
        <v>-0.59402384346283887</v>
      </c>
      <c r="M76" s="1"/>
    </row>
    <row r="77" spans="1:13" x14ac:dyDescent="0.25">
      <c r="A77" s="14" t="s">
        <v>34</v>
      </c>
      <c r="B77" s="14" t="s">
        <v>34</v>
      </c>
      <c r="C77" s="14" t="s">
        <v>133</v>
      </c>
      <c r="D77" s="14" t="s">
        <v>34</v>
      </c>
      <c r="E77" s="15" t="s">
        <v>134</v>
      </c>
      <c r="F77" s="16">
        <v>1898184</v>
      </c>
      <c r="G77" s="16">
        <v>1898184</v>
      </c>
      <c r="H77" s="16">
        <v>291538</v>
      </c>
      <c r="I77" s="16">
        <v>1952852</v>
      </c>
      <c r="J77" s="16">
        <v>1472849</v>
      </c>
      <c r="K77" s="16">
        <f t="shared" si="2"/>
        <v>-480003</v>
      </c>
      <c r="L77" s="17">
        <f t="shared" si="3"/>
        <v>-0.24579589236665145</v>
      </c>
      <c r="M77" s="1"/>
    </row>
    <row r="78" spans="1:13" x14ac:dyDescent="0.25">
      <c r="A78" s="14" t="s">
        <v>34</v>
      </c>
      <c r="B78" s="14" t="s">
        <v>34</v>
      </c>
      <c r="C78" s="14" t="s">
        <v>40</v>
      </c>
      <c r="D78" s="14" t="s">
        <v>34</v>
      </c>
      <c r="E78" s="15" t="s">
        <v>135</v>
      </c>
      <c r="F78" s="16">
        <v>461240</v>
      </c>
      <c r="G78" s="16">
        <v>461240</v>
      </c>
      <c r="H78" s="16">
        <v>0</v>
      </c>
      <c r="I78" s="16">
        <v>474524</v>
      </c>
      <c r="J78" s="16">
        <v>0</v>
      </c>
      <c r="K78" s="16">
        <f t="shared" si="2"/>
        <v>-474524</v>
      </c>
      <c r="L78" s="17">
        <f t="shared" si="3"/>
        <v>-1</v>
      </c>
      <c r="M78" s="1"/>
    </row>
    <row r="79" spans="1:13" x14ac:dyDescent="0.25">
      <c r="A79" s="14" t="s">
        <v>136</v>
      </c>
      <c r="B79" s="14" t="s">
        <v>34</v>
      </c>
      <c r="C79" s="14" t="s">
        <v>34</v>
      </c>
      <c r="D79" s="14" t="s">
        <v>34</v>
      </c>
      <c r="E79" s="15" t="s">
        <v>137</v>
      </c>
      <c r="F79" s="16">
        <v>108535598</v>
      </c>
      <c r="G79" s="16">
        <v>108535598</v>
      </c>
      <c r="H79" s="16">
        <v>72497021</v>
      </c>
      <c r="I79" s="16">
        <v>111661426</v>
      </c>
      <c r="J79" s="16">
        <v>95162601</v>
      </c>
      <c r="K79" s="16">
        <f t="shared" si="2"/>
        <v>-16498825</v>
      </c>
      <c r="L79" s="17">
        <f t="shared" si="3"/>
        <v>-0.14775760610472591</v>
      </c>
      <c r="M79" s="1"/>
    </row>
    <row r="80" spans="1:13" x14ac:dyDescent="0.25">
      <c r="A80" s="14" t="s">
        <v>34</v>
      </c>
      <c r="B80" s="14" t="s">
        <v>14</v>
      </c>
      <c r="C80" s="14" t="s">
        <v>34</v>
      </c>
      <c r="D80" s="14" t="s">
        <v>34</v>
      </c>
      <c r="E80" s="15" t="s">
        <v>82</v>
      </c>
      <c r="F80" s="16">
        <v>108348853</v>
      </c>
      <c r="G80" s="16">
        <v>108348853</v>
      </c>
      <c r="H80" s="16">
        <v>72407197</v>
      </c>
      <c r="I80" s="16">
        <v>111469303</v>
      </c>
      <c r="J80" s="16">
        <v>95162601</v>
      </c>
      <c r="K80" s="16">
        <f t="shared" si="2"/>
        <v>-16306702</v>
      </c>
      <c r="L80" s="17">
        <f t="shared" si="3"/>
        <v>-0.14628872309356775</v>
      </c>
      <c r="M80" s="1"/>
    </row>
    <row r="81" spans="1:13" x14ac:dyDescent="0.25">
      <c r="A81" s="14" t="s">
        <v>34</v>
      </c>
      <c r="B81" s="14" t="s">
        <v>34</v>
      </c>
      <c r="C81" s="14" t="s">
        <v>105</v>
      </c>
      <c r="D81" s="14" t="s">
        <v>34</v>
      </c>
      <c r="E81" s="15" t="s">
        <v>138</v>
      </c>
      <c r="F81" s="16">
        <v>32053619</v>
      </c>
      <c r="G81" s="16">
        <v>32053619</v>
      </c>
      <c r="H81" s="16">
        <v>11915656</v>
      </c>
      <c r="I81" s="16">
        <v>32976763</v>
      </c>
      <c r="J81" s="16">
        <v>32976762</v>
      </c>
      <c r="K81" s="16">
        <f t="shared" si="2"/>
        <v>-1</v>
      </c>
      <c r="L81" s="17">
        <f t="shared" si="3"/>
        <v>-3.0324383263451295E-8</v>
      </c>
      <c r="M81" s="1"/>
    </row>
    <row r="82" spans="1:13" x14ac:dyDescent="0.25">
      <c r="A82" s="14" t="s">
        <v>34</v>
      </c>
      <c r="B82" s="14" t="s">
        <v>34</v>
      </c>
      <c r="C82" s="14" t="s">
        <v>139</v>
      </c>
      <c r="D82" s="14" t="s">
        <v>34</v>
      </c>
      <c r="E82" s="15" t="s">
        <v>140</v>
      </c>
      <c r="F82" s="16">
        <v>6298531</v>
      </c>
      <c r="G82" s="16">
        <v>6298531</v>
      </c>
      <c r="H82" s="16">
        <v>2448120</v>
      </c>
      <c r="I82" s="16">
        <v>6479929</v>
      </c>
      <c r="J82" s="16">
        <v>35025404</v>
      </c>
      <c r="K82" s="16">
        <f t="shared" si="2"/>
        <v>28545475</v>
      </c>
      <c r="L82" s="17">
        <f t="shared" si="3"/>
        <v>4.4052141620687513</v>
      </c>
      <c r="M82" s="1"/>
    </row>
    <row r="83" spans="1:13" x14ac:dyDescent="0.25">
      <c r="A83" s="14" t="s">
        <v>34</v>
      </c>
      <c r="B83" s="14" t="s">
        <v>34</v>
      </c>
      <c r="C83" s="14" t="s">
        <v>133</v>
      </c>
      <c r="D83" s="14" t="s">
        <v>34</v>
      </c>
      <c r="E83" s="15" t="s">
        <v>99</v>
      </c>
      <c r="F83" s="16">
        <v>23138733</v>
      </c>
      <c r="G83" s="16">
        <v>23138733</v>
      </c>
      <c r="H83" s="16">
        <v>20384533</v>
      </c>
      <c r="I83" s="16">
        <v>23805129</v>
      </c>
      <c r="J83" s="16">
        <v>10035749</v>
      </c>
      <c r="K83" s="16">
        <f t="shared" si="2"/>
        <v>-13769380</v>
      </c>
      <c r="L83" s="17">
        <f t="shared" si="3"/>
        <v>-0.5784207260544566</v>
      </c>
      <c r="M83" s="1"/>
    </row>
    <row r="84" spans="1:13" x14ac:dyDescent="0.25">
      <c r="A84" s="14" t="s">
        <v>34</v>
      </c>
      <c r="B84" s="14" t="s">
        <v>34</v>
      </c>
      <c r="C84" s="14" t="s">
        <v>141</v>
      </c>
      <c r="D84" s="14" t="s">
        <v>34</v>
      </c>
      <c r="E84" s="15" t="s">
        <v>101</v>
      </c>
      <c r="F84" s="16">
        <v>24911812</v>
      </c>
      <c r="G84" s="16">
        <v>24911812</v>
      </c>
      <c r="H84" s="16">
        <v>20350201</v>
      </c>
      <c r="I84" s="16">
        <v>25629272</v>
      </c>
      <c r="J84" s="16">
        <v>8605624</v>
      </c>
      <c r="K84" s="16">
        <f t="shared" si="2"/>
        <v>-17023648</v>
      </c>
      <c r="L84" s="17">
        <f t="shared" si="3"/>
        <v>-0.66422674822757355</v>
      </c>
      <c r="M84" s="1"/>
    </row>
    <row r="85" spans="1:13" x14ac:dyDescent="0.25">
      <c r="A85" s="14" t="s">
        <v>34</v>
      </c>
      <c r="B85" s="14" t="s">
        <v>34</v>
      </c>
      <c r="C85" s="14" t="s">
        <v>40</v>
      </c>
      <c r="D85" s="14" t="s">
        <v>34</v>
      </c>
      <c r="E85" s="15" t="s">
        <v>142</v>
      </c>
      <c r="F85" s="16">
        <v>5630135</v>
      </c>
      <c r="G85" s="16">
        <v>5630135</v>
      </c>
      <c r="H85" s="16">
        <v>5324241</v>
      </c>
      <c r="I85" s="16">
        <v>5792283</v>
      </c>
      <c r="J85" s="16">
        <v>5792283</v>
      </c>
      <c r="K85" s="18"/>
      <c r="L85" s="17" t="s">
        <v>34</v>
      </c>
      <c r="M85" s="1"/>
    </row>
    <row r="86" spans="1:13" x14ac:dyDescent="0.25">
      <c r="A86" s="14" t="s">
        <v>34</v>
      </c>
      <c r="B86" s="14" t="s">
        <v>34</v>
      </c>
      <c r="C86" s="14" t="s">
        <v>67</v>
      </c>
      <c r="D86" s="14" t="s">
        <v>34</v>
      </c>
      <c r="E86" s="15" t="s">
        <v>96</v>
      </c>
      <c r="F86" s="16">
        <v>992448</v>
      </c>
      <c r="G86" s="16">
        <v>992448</v>
      </c>
      <c r="H86" s="16">
        <v>256987</v>
      </c>
      <c r="I86" s="16">
        <v>1021031</v>
      </c>
      <c r="J86" s="16">
        <v>0</v>
      </c>
      <c r="K86" s="16">
        <f t="shared" ref="K86:K93" si="4">J86-I86</f>
        <v>-1021031</v>
      </c>
      <c r="L86" s="17">
        <f t="shared" ref="L86:L93" si="5">(K86/I86)</f>
        <v>-1</v>
      </c>
      <c r="M86" s="1"/>
    </row>
    <row r="87" spans="1:13" x14ac:dyDescent="0.25">
      <c r="A87" s="14" t="s">
        <v>34</v>
      </c>
      <c r="B87" s="14" t="s">
        <v>34</v>
      </c>
      <c r="C87" s="14" t="s">
        <v>143</v>
      </c>
      <c r="D87" s="14" t="s">
        <v>34</v>
      </c>
      <c r="E87" s="15" t="s">
        <v>94</v>
      </c>
      <c r="F87" s="16">
        <v>1564918</v>
      </c>
      <c r="G87" s="16">
        <v>1564918</v>
      </c>
      <c r="H87" s="16">
        <v>1277076</v>
      </c>
      <c r="I87" s="16">
        <v>1609988</v>
      </c>
      <c r="J87" s="16">
        <v>0</v>
      </c>
      <c r="K87" s="16">
        <f t="shared" si="4"/>
        <v>-1609988</v>
      </c>
      <c r="L87" s="17">
        <f t="shared" si="5"/>
        <v>-1</v>
      </c>
      <c r="M87" s="1"/>
    </row>
    <row r="88" spans="1:13" ht="25.5" x14ac:dyDescent="0.25">
      <c r="A88" s="14" t="s">
        <v>34</v>
      </c>
      <c r="B88" s="14" t="s">
        <v>34</v>
      </c>
      <c r="C88" s="14" t="s">
        <v>144</v>
      </c>
      <c r="D88" s="14" t="s">
        <v>34</v>
      </c>
      <c r="E88" s="15" t="s">
        <v>103</v>
      </c>
      <c r="F88" s="16">
        <v>1970089</v>
      </c>
      <c r="G88" s="16">
        <v>1970089</v>
      </c>
      <c r="H88" s="16">
        <v>621069</v>
      </c>
      <c r="I88" s="16">
        <v>2026828</v>
      </c>
      <c r="J88" s="16">
        <v>0</v>
      </c>
      <c r="K88" s="16">
        <f t="shared" si="4"/>
        <v>-2026828</v>
      </c>
      <c r="L88" s="17">
        <f t="shared" si="5"/>
        <v>-1</v>
      </c>
      <c r="M88" s="1"/>
    </row>
    <row r="89" spans="1:13" x14ac:dyDescent="0.25">
      <c r="A89" s="14" t="s">
        <v>34</v>
      </c>
      <c r="B89" s="14" t="s">
        <v>34</v>
      </c>
      <c r="C89" s="14" t="s">
        <v>145</v>
      </c>
      <c r="D89" s="14" t="s">
        <v>34</v>
      </c>
      <c r="E89" s="15" t="s">
        <v>146</v>
      </c>
      <c r="F89" s="16">
        <v>214897</v>
      </c>
      <c r="G89" s="16">
        <v>214897</v>
      </c>
      <c r="H89" s="16">
        <v>19352</v>
      </c>
      <c r="I89" s="16">
        <v>221086</v>
      </c>
      <c r="J89" s="16">
        <v>46961</v>
      </c>
      <c r="K89" s="16">
        <f t="shared" si="4"/>
        <v>-174125</v>
      </c>
      <c r="L89" s="17">
        <f t="shared" si="5"/>
        <v>-0.78758944483142301</v>
      </c>
      <c r="M89" s="1"/>
    </row>
    <row r="90" spans="1:13" x14ac:dyDescent="0.25">
      <c r="A90" s="14" t="s">
        <v>34</v>
      </c>
      <c r="B90" s="14" t="s">
        <v>34</v>
      </c>
      <c r="C90" s="14" t="s">
        <v>147</v>
      </c>
      <c r="D90" s="14" t="s">
        <v>34</v>
      </c>
      <c r="E90" s="15" t="s">
        <v>148</v>
      </c>
      <c r="F90" s="16">
        <v>6268258</v>
      </c>
      <c r="G90" s="16">
        <v>6268258</v>
      </c>
      <c r="H90" s="16">
        <v>5436121</v>
      </c>
      <c r="I90" s="16">
        <v>6448784</v>
      </c>
      <c r="J90" s="16">
        <v>0</v>
      </c>
      <c r="K90" s="16">
        <f t="shared" si="4"/>
        <v>-6448784</v>
      </c>
      <c r="L90" s="17">
        <f t="shared" si="5"/>
        <v>-1</v>
      </c>
      <c r="M90" s="1"/>
    </row>
    <row r="91" spans="1:13" x14ac:dyDescent="0.25">
      <c r="A91" s="14" t="s">
        <v>34</v>
      </c>
      <c r="B91" s="14" t="s">
        <v>34</v>
      </c>
      <c r="C91" s="14" t="s">
        <v>149</v>
      </c>
      <c r="D91" s="14" t="s">
        <v>34</v>
      </c>
      <c r="E91" s="15" t="s">
        <v>150</v>
      </c>
      <c r="F91" s="16">
        <v>4903549</v>
      </c>
      <c r="G91" s="16">
        <v>4903549</v>
      </c>
      <c r="H91" s="16">
        <v>4366670</v>
      </c>
      <c r="I91" s="16">
        <v>5044772</v>
      </c>
      <c r="J91" s="16">
        <v>2679818</v>
      </c>
      <c r="K91" s="16">
        <f t="shared" si="4"/>
        <v>-2364954</v>
      </c>
      <c r="L91" s="17">
        <f t="shared" si="5"/>
        <v>-0.46879303960615071</v>
      </c>
      <c r="M91" s="1"/>
    </row>
    <row r="92" spans="1:13" x14ac:dyDescent="0.25">
      <c r="A92" s="21" t="s">
        <v>34</v>
      </c>
      <c r="B92" s="21" t="s">
        <v>34</v>
      </c>
      <c r="C92" s="21" t="s">
        <v>151</v>
      </c>
      <c r="D92" s="21" t="s">
        <v>34</v>
      </c>
      <c r="E92" s="22" t="s">
        <v>112</v>
      </c>
      <c r="F92" s="23">
        <v>401864</v>
      </c>
      <c r="G92" s="23">
        <v>401864</v>
      </c>
      <c r="H92" s="23">
        <v>7171</v>
      </c>
      <c r="I92" s="23">
        <v>413438</v>
      </c>
      <c r="J92" s="23">
        <v>0</v>
      </c>
      <c r="K92" s="23">
        <f t="shared" si="4"/>
        <v>-413438</v>
      </c>
      <c r="L92" s="24">
        <f t="shared" si="5"/>
        <v>-1</v>
      </c>
      <c r="M92" s="1"/>
    </row>
    <row r="93" spans="1:13" x14ac:dyDescent="0.25">
      <c r="A93" s="25" t="s">
        <v>34</v>
      </c>
      <c r="B93" s="25" t="s">
        <v>11</v>
      </c>
      <c r="C93" s="25" t="s">
        <v>34</v>
      </c>
      <c r="D93" s="25" t="s">
        <v>34</v>
      </c>
      <c r="E93" s="26" t="s">
        <v>97</v>
      </c>
      <c r="F93" s="27">
        <v>186745</v>
      </c>
      <c r="G93" s="27">
        <v>186745</v>
      </c>
      <c r="H93" s="27">
        <v>89824</v>
      </c>
      <c r="I93" s="27">
        <v>192123</v>
      </c>
      <c r="J93" s="27">
        <v>0</v>
      </c>
      <c r="K93" s="27">
        <f t="shared" si="4"/>
        <v>-192123</v>
      </c>
      <c r="L93" s="28">
        <f t="shared" si="5"/>
        <v>-1</v>
      </c>
      <c r="M93" s="1"/>
    </row>
    <row r="94" spans="1:13" ht="25.5" x14ac:dyDescent="0.25">
      <c r="A94" s="14"/>
      <c r="B94" s="14"/>
      <c r="C94" s="14">
        <v>416</v>
      </c>
      <c r="D94" s="14"/>
      <c r="E94" s="15" t="s">
        <v>106</v>
      </c>
      <c r="F94" s="16">
        <v>186745</v>
      </c>
      <c r="G94" s="16">
        <v>186745</v>
      </c>
      <c r="H94" s="16">
        <v>89824</v>
      </c>
      <c r="I94" s="16">
        <v>192123</v>
      </c>
      <c r="J94" s="16">
        <v>0</v>
      </c>
      <c r="K94" s="16">
        <f t="shared" ref="K94" si="6">J94-I94</f>
        <v>-192123</v>
      </c>
      <c r="L94" s="17">
        <f t="shared" ref="L94" si="7">(K94/I94)</f>
        <v>-1</v>
      </c>
      <c r="M94" s="1"/>
    </row>
    <row r="95" spans="1:13" x14ac:dyDescent="0.25">
      <c r="A95" s="14" t="s">
        <v>152</v>
      </c>
      <c r="B95" s="14" t="s">
        <v>34</v>
      </c>
      <c r="C95" s="14" t="s">
        <v>34</v>
      </c>
      <c r="D95" s="14" t="s">
        <v>34</v>
      </c>
      <c r="E95" s="15" t="s">
        <v>153</v>
      </c>
      <c r="F95" s="16">
        <v>10</v>
      </c>
      <c r="G95" s="16">
        <v>6922451</v>
      </c>
      <c r="H95" s="16">
        <v>6240083</v>
      </c>
      <c r="I95" s="16">
        <v>10</v>
      </c>
      <c r="J95" s="16">
        <v>10</v>
      </c>
      <c r="K95" s="18"/>
      <c r="L95" s="17" t="s">
        <v>34</v>
      </c>
      <c r="M95" s="1"/>
    </row>
    <row r="96" spans="1:13" x14ac:dyDescent="0.25">
      <c r="A96" s="14" t="s">
        <v>34</v>
      </c>
      <c r="B96" s="14" t="s">
        <v>125</v>
      </c>
      <c r="C96" s="14" t="s">
        <v>34</v>
      </c>
      <c r="D96" s="14" t="s">
        <v>34</v>
      </c>
      <c r="E96" s="15" t="s">
        <v>154</v>
      </c>
      <c r="F96" s="16">
        <v>10</v>
      </c>
      <c r="G96" s="16">
        <v>6922451</v>
      </c>
      <c r="H96" s="16">
        <v>6240083</v>
      </c>
      <c r="I96" s="16">
        <v>10</v>
      </c>
      <c r="J96" s="16">
        <v>10</v>
      </c>
      <c r="K96" s="18"/>
      <c r="L96" s="17" t="s">
        <v>34</v>
      </c>
      <c r="M96" s="1"/>
    </row>
    <row r="97" spans="1:13" x14ac:dyDescent="0.25">
      <c r="A97" s="21" t="s">
        <v>155</v>
      </c>
      <c r="B97" s="21" t="s">
        <v>34</v>
      </c>
      <c r="C97" s="21" t="s">
        <v>34</v>
      </c>
      <c r="D97" s="21" t="s">
        <v>34</v>
      </c>
      <c r="E97" s="22" t="s">
        <v>156</v>
      </c>
      <c r="F97" s="23">
        <v>0</v>
      </c>
      <c r="G97" s="23">
        <v>0</v>
      </c>
      <c r="H97" s="23">
        <v>0</v>
      </c>
      <c r="I97" s="23">
        <v>0</v>
      </c>
      <c r="J97" s="23">
        <v>10</v>
      </c>
      <c r="K97" s="23">
        <f>J97-I97</f>
        <v>10</v>
      </c>
      <c r="L97" s="24" t="s">
        <v>34</v>
      </c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7.25" customHeight="1" x14ac:dyDescent="0.25">
      <c r="A99" s="36" t="s">
        <v>157</v>
      </c>
      <c r="B99" s="37"/>
      <c r="C99" s="37"/>
      <c r="D99" s="37"/>
      <c r="E99" s="37"/>
      <c r="F99" s="19">
        <v>264090504</v>
      </c>
      <c r="G99" s="19">
        <v>261519658</v>
      </c>
      <c r="H99" s="19">
        <v>176722164</v>
      </c>
      <c r="I99" s="19">
        <v>271696313</v>
      </c>
      <c r="J99" s="19">
        <v>234330060</v>
      </c>
      <c r="K99" s="19">
        <v>-37366253</v>
      </c>
      <c r="L99" s="20">
        <v>-0.13752948130731535</v>
      </c>
      <c r="M99" s="1"/>
    </row>
    <row r="100" spans="1:13" x14ac:dyDescent="0.25">
      <c r="A100" s="38" t="s">
        <v>158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</sheetData>
  <mergeCells count="18">
    <mergeCell ref="K11:K12"/>
    <mergeCell ref="L11:L12"/>
    <mergeCell ref="A99:E99"/>
    <mergeCell ref="A100:J100"/>
    <mergeCell ref="A7:B7"/>
    <mergeCell ref="C7:G7"/>
    <mergeCell ref="A8:B8"/>
    <mergeCell ref="C8:G8"/>
    <mergeCell ref="A10:A12"/>
    <mergeCell ref="B10:B12"/>
    <mergeCell ref="C10:C12"/>
    <mergeCell ref="D10:D12"/>
    <mergeCell ref="E10:E12"/>
    <mergeCell ref="A6:B6"/>
    <mergeCell ref="C6:G6"/>
    <mergeCell ref="A2:L2"/>
    <mergeCell ref="A3:L3"/>
    <mergeCell ref="A4:L4"/>
  </mergeCells>
  <printOptions horizontalCentered="1"/>
  <pageMargins left="0.39370078740157483" right="0" top="0.39370078740157483" bottom="0" header="0" footer="0"/>
  <pageSetup scale="79" fitToHeight="4" orientation="landscape" r:id="rId1"/>
  <rowBreaks count="3" manualBreakCount="3">
    <brk id="39" max="11" man="1"/>
    <brk id="65" max="11" man="1"/>
    <brk id="9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2026-09-29T17:55:10Z</dcterms:modified>
</cp:coreProperties>
</file>