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D2877B4-6D74-49BA-9937-33862DF9BE1B}" xr6:coauthVersionLast="47" xr6:coauthVersionMax="47" xr10:uidLastSave="{00000000-0000-0000-0000-000000000000}"/>
  <bookViews>
    <workbookView xWindow="-28920" yWindow="-187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analitico'!$A$1:$L$58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5" i="1" l="1"/>
  <c r="K53" i="1"/>
  <c r="K52" i="1"/>
  <c r="L52" i="1" s="1"/>
  <c r="K51" i="1"/>
  <c r="L51" i="1" s="1"/>
  <c r="K50" i="1"/>
  <c r="K49" i="1"/>
  <c r="K48" i="1"/>
  <c r="K47" i="1"/>
  <c r="L47" i="1" s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7" i="1"/>
  <c r="L37" i="1" s="1"/>
  <c r="K33" i="1"/>
  <c r="L33" i="1" s="1"/>
  <c r="K32" i="1"/>
  <c r="L32" i="1" s="1"/>
  <c r="K31" i="1"/>
  <c r="L31" i="1" s="1"/>
  <c r="K28" i="1"/>
  <c r="L28" i="1" s="1"/>
  <c r="K27" i="1"/>
  <c r="L27" i="1" s="1"/>
  <c r="K26" i="1"/>
  <c r="L26" i="1" s="1"/>
  <c r="K22" i="1"/>
  <c r="K21" i="1"/>
  <c r="L21" i="1" s="1"/>
  <c r="K20" i="1"/>
  <c r="L20" i="1" s="1"/>
  <c r="K18" i="1"/>
  <c r="K16" i="1"/>
  <c r="L16" i="1" s="1"/>
  <c r="L12" i="1"/>
  <c r="K12" i="1"/>
</calcChain>
</file>

<file path=xl/sharedStrings.xml><?xml version="1.0" encoding="utf-8"?>
<sst xmlns="http://schemas.openxmlformats.org/spreadsheetml/2006/main" count="287" uniqueCount="111">
  <si>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</si>
  <si>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</si>
  <si>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</si>
  <si>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</si>
  <si>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</si>
  <si>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AGRICULTURA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</si>
  <si>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</si>
  <si>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13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</si>
  <si>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</si>
  <si>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AGRICULTURA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</si>
  <si>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</si>
  <si>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</si>
  <si>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</si>
  <si>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</si>
  <si>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</si>
  <si>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</si>
  <si>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</si>
  <si>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</si>
  <si>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</si>
  <si>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</si>
  <si>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</si>
  <si>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</si>
  <si>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</si>
  <si>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</si>
  <si>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</si>
  <si>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</si>
  <si>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</si>
  <si>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</si>
  <si>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</si>
  <si>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</si>
  <si>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</si>
  <si>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</si>
  <si>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</si>
  <si>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</si>
  <si>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</si>
  <si>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</si>
  <si>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</si>
  <si>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</si>
  <si>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</si>
  <si>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</si>
  <si>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</si>
  <si>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</si>
  <si>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</si>
  <si>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</si>
  <si>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</si>
  <si>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</si>
  <si>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</si>
  <si>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</si>
  <si>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</si>
  <si>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</si>
  <si>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</si>
  <si>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03</t>
    </r>
  </si>
  <si>
    <r>
      <rPr>
        <sz val="10"/>
        <rFont val="Times New Roman"/>
      </rPr>
      <t>Servicio de la Deuda Externa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</si>
  <si>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</si>
  <si>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</si>
  <si>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</si>
  <si>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</si>
  <si>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</si>
  <si>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</si>
  <si>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</si>
  <si>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</si>
  <si>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</si>
  <si>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</si>
  <si>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</si>
  <si>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</si>
  <si>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</si>
  <si>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</si>
  <si>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</si>
  <si>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</si>
  <si>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368</t>
    </r>
  </si>
  <si>
    <r>
      <rPr>
        <sz val="10"/>
        <rFont val="Times New Roman"/>
      </rPr>
      <t>Fundación de Comunicaciones del Agro</t>
    </r>
  </si>
  <si>
    <r>
      <rPr>
        <sz val="10"/>
        <rFont val="Times New Roman"/>
      </rPr>
      <t>369</t>
    </r>
  </si>
  <si>
    <r>
      <rPr>
        <sz val="10"/>
        <rFont val="Times New Roman"/>
      </rPr>
      <t>Emergencias Agrícolas</t>
    </r>
  </si>
  <si>
    <r>
      <rPr>
        <sz val="10"/>
        <rFont val="Times New Roman"/>
      </rPr>
      <t>377</t>
    </r>
  </si>
  <si>
    <r>
      <rPr>
        <sz val="10"/>
        <rFont val="Times New Roman"/>
      </rPr>
      <t>Red Agroclimática Nacional</t>
    </r>
  </si>
  <si>
    <r>
      <rPr>
        <sz val="10"/>
        <rFont val="Times New Roman"/>
      </rPr>
      <t>381</t>
    </r>
  </si>
  <si>
    <r>
      <rPr>
        <sz val="10"/>
        <rFont val="Times New Roman"/>
      </rPr>
      <t>Corporación Consorcio Lechero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</si>
  <si>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</si>
  <si>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</si>
  <si>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Promoción de Exportaciones Agricultura - PROCHILE</t>
    </r>
  </si>
  <si>
    <r>
      <rPr>
        <sz val="10"/>
        <rFont val="Times New Roman"/>
      </rPr>
      <t>002</t>
    </r>
  </si>
  <si>
    <r>
      <rPr>
        <sz val="10"/>
        <rFont val="Times New Roman"/>
      </rPr>
      <t>Corporación de Fomento de la Producción - Fomento Productivo</t>
    </r>
  </si>
  <si>
    <r>
      <rPr>
        <sz val="10"/>
        <rFont val="Times New Roman"/>
      </rPr>
      <t>006</t>
    </r>
  </si>
  <si>
    <r>
      <rPr>
        <sz val="10"/>
        <rFont val="Times New Roman"/>
      </rPr>
      <t>Corporación de Fomento de la Producción - Seguro Agrícola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</si>
  <si>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</si>
  <si>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383</t>
    </r>
  </si>
  <si>
    <r>
      <rPr>
        <sz val="10"/>
        <rFont val="Times New Roman"/>
      </rPr>
      <t>Apoyo a la Comercialización de Pequeños Productores de Trigo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</si>
  <si>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</si>
  <si>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359</t>
    </r>
  </si>
  <si>
    <r>
      <rPr>
        <sz val="10"/>
        <rFont val="Times New Roman"/>
      </rPr>
      <t>Agencia Chilena para la Inocuidad Alimentaria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</si>
  <si>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</si>
  <si>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</si>
  <si>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</si>
  <si>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</si>
  <si>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</si>
  <si>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</si>
  <si>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</si>
  <si>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</si>
  <si>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</si>
  <si>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</si>
  <si>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</si>
  <si>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</si>
  <si>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</si>
  <si>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04</t>
    </r>
  </si>
  <si>
    <r>
      <rPr>
        <sz val="10"/>
        <rFont val="Times New Roman"/>
      </rPr>
      <t>Intereses Deuda Externa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</si>
  <si>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</si>
  <si>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</si>
  <si>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</si>
  <si>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</si>
  <si>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</si>
  <si>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Variación Monto $ (5) -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</si>
</sst>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8" borderId="13" xfId="0" applyNumberFormat="1" applyFont="1" applyFill="1" applyBorder="1" applyAlignment="1">
      <alignment horizontal="right" vertical="top" wrapText="1"/>
    </xf>
    <xf numFmtId="0" fontId="6" fillId="27" borderId="11" xfId="0" applyFont="1" applyFill="1" applyBorder="1" applyAlignment="1">
      <alignment horizontal="center" vertical="center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9"/>
  <sheetViews>
    <sheetView tabSelected="1" workbookViewId="0">
      <selection activeCell="O32" sqref="O3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0" width="15" customWidth="1"/>
    <col min="11" max="11" width="15.140625" customWidth="1"/>
    <col min="12" max="12" width="12.42578125" customWidth="1"/>
    <col min="13" max="13" width="5.42578125" customWidth="1"/>
  </cols>
  <sheetData>
    <row r="1" spans="1:13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3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3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37" t="s">
        <v>15</v>
      </c>
      <c r="B9" s="37" t="s">
        <v>16</v>
      </c>
      <c r="C9" s="37" t="s">
        <v>17</v>
      </c>
      <c r="D9" s="37" t="s">
        <v>18</v>
      </c>
      <c r="E9" s="37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49" t="s">
        <v>110</v>
      </c>
      <c r="L10" s="39" t="s">
        <v>31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32</v>
      </c>
      <c r="G11" s="8" t="s">
        <v>32</v>
      </c>
      <c r="H11" s="8" t="s">
        <v>32</v>
      </c>
      <c r="I11" s="8" t="s">
        <v>33</v>
      </c>
      <c r="J11" s="8" t="s">
        <v>33</v>
      </c>
      <c r="K11" s="40"/>
      <c r="L11" s="40"/>
      <c r="M11" s="1"/>
    </row>
    <row r="12" spans="1:13" ht="15" customHeight="1" x14ac:dyDescent="0.25">
      <c r="A12" s="10" t="s">
        <v>34</v>
      </c>
      <c r="B12" s="10" t="s">
        <v>34</v>
      </c>
      <c r="C12" s="10" t="s">
        <v>34</v>
      </c>
      <c r="D12" s="10" t="s">
        <v>34</v>
      </c>
      <c r="E12" s="11" t="s">
        <v>35</v>
      </c>
      <c r="F12" s="12">
        <v>30800762</v>
      </c>
      <c r="G12" s="12">
        <v>30682651</v>
      </c>
      <c r="H12" s="12">
        <v>18971387</v>
      </c>
      <c r="I12" s="12">
        <v>31687821</v>
      </c>
      <c r="J12" s="12">
        <v>30342808</v>
      </c>
      <c r="K12" s="12">
        <f>J12-I12</f>
        <v>-1345013</v>
      </c>
      <c r="L12" s="13">
        <f>(K12/I12)</f>
        <v>-4.2445739642369223E-2</v>
      </c>
      <c r="M12" s="1"/>
    </row>
    <row r="13" spans="1:13" ht="15" customHeight="1" x14ac:dyDescent="0.25">
      <c r="A13" s="14" t="s">
        <v>36</v>
      </c>
      <c r="B13" s="14" t="s">
        <v>34</v>
      </c>
      <c r="C13" s="14" t="s">
        <v>34</v>
      </c>
      <c r="D13" s="14" t="s">
        <v>34</v>
      </c>
      <c r="E13" s="15" t="s">
        <v>37</v>
      </c>
      <c r="F13" s="16">
        <v>10</v>
      </c>
      <c r="G13" s="16">
        <v>10</v>
      </c>
      <c r="H13" s="16">
        <v>273657</v>
      </c>
      <c r="I13" s="16">
        <v>10</v>
      </c>
      <c r="J13" s="16">
        <v>10</v>
      </c>
      <c r="K13" s="17"/>
      <c r="L13" s="18" t="s">
        <v>34</v>
      </c>
      <c r="M13" s="1"/>
    </row>
    <row r="14" spans="1:13" ht="15" customHeight="1" x14ac:dyDescent="0.25">
      <c r="A14" s="14" t="s">
        <v>34</v>
      </c>
      <c r="B14" s="14" t="s">
        <v>38</v>
      </c>
      <c r="C14" s="14" t="s">
        <v>34</v>
      </c>
      <c r="D14" s="14" t="s">
        <v>34</v>
      </c>
      <c r="E14" s="15" t="s">
        <v>39</v>
      </c>
      <c r="F14" s="16">
        <v>10</v>
      </c>
      <c r="G14" s="16">
        <v>10</v>
      </c>
      <c r="H14" s="16">
        <v>273657</v>
      </c>
      <c r="I14" s="16">
        <v>10</v>
      </c>
      <c r="J14" s="16">
        <v>10</v>
      </c>
      <c r="K14" s="17"/>
      <c r="L14" s="18" t="s">
        <v>34</v>
      </c>
      <c r="M14" s="1"/>
    </row>
    <row r="15" spans="1:13" ht="15" customHeight="1" x14ac:dyDescent="0.25">
      <c r="A15" s="14" t="s">
        <v>34</v>
      </c>
      <c r="B15" s="14" t="s">
        <v>34</v>
      </c>
      <c r="C15" s="14" t="s">
        <v>40</v>
      </c>
      <c r="D15" s="14" t="s">
        <v>34</v>
      </c>
      <c r="E15" s="15" t="s">
        <v>41</v>
      </c>
      <c r="F15" s="16">
        <v>10</v>
      </c>
      <c r="G15" s="16">
        <v>10</v>
      </c>
      <c r="H15" s="16">
        <v>273657</v>
      </c>
      <c r="I15" s="16">
        <v>10</v>
      </c>
      <c r="J15" s="16">
        <v>10</v>
      </c>
      <c r="K15" s="17"/>
      <c r="L15" s="18" t="s">
        <v>34</v>
      </c>
      <c r="M15" s="1"/>
    </row>
    <row r="16" spans="1:13" ht="15" customHeight="1" x14ac:dyDescent="0.25">
      <c r="A16" s="14" t="s">
        <v>42</v>
      </c>
      <c r="B16" s="14" t="s">
        <v>34</v>
      </c>
      <c r="C16" s="14" t="s">
        <v>34</v>
      </c>
      <c r="D16" s="14" t="s">
        <v>34</v>
      </c>
      <c r="E16" s="15" t="s">
        <v>43</v>
      </c>
      <c r="F16" s="16">
        <v>93792</v>
      </c>
      <c r="G16" s="16">
        <v>93792</v>
      </c>
      <c r="H16" s="16">
        <v>218411</v>
      </c>
      <c r="I16" s="16">
        <v>96493</v>
      </c>
      <c r="J16" s="16">
        <v>96503</v>
      </c>
      <c r="K16" s="16">
        <f>J16-I16</f>
        <v>10</v>
      </c>
      <c r="L16" s="18">
        <f>(K16/I16)</f>
        <v>1.036344605308157E-4</v>
      </c>
      <c r="M16" s="1"/>
    </row>
    <row r="17" spans="1:13" ht="27" customHeight="1" x14ac:dyDescent="0.25">
      <c r="A17" s="14" t="s">
        <v>34</v>
      </c>
      <c r="B17" s="14" t="s">
        <v>11</v>
      </c>
      <c r="C17" s="14" t="s">
        <v>34</v>
      </c>
      <c r="D17" s="14" t="s">
        <v>34</v>
      </c>
      <c r="E17" s="15" t="s">
        <v>44</v>
      </c>
      <c r="F17" s="16">
        <v>93782</v>
      </c>
      <c r="G17" s="16">
        <v>93782</v>
      </c>
      <c r="H17" s="16">
        <v>90701</v>
      </c>
      <c r="I17" s="16">
        <v>96483</v>
      </c>
      <c r="J17" s="16">
        <v>96483</v>
      </c>
      <c r="K17" s="17"/>
      <c r="L17" s="18" t="s">
        <v>34</v>
      </c>
      <c r="M17" s="1"/>
    </row>
    <row r="18" spans="1:13" ht="15" customHeight="1" x14ac:dyDescent="0.25">
      <c r="A18" s="14" t="s">
        <v>34</v>
      </c>
      <c r="B18" s="14" t="s">
        <v>38</v>
      </c>
      <c r="C18" s="14" t="s">
        <v>34</v>
      </c>
      <c r="D18" s="14" t="s">
        <v>34</v>
      </c>
      <c r="E18" s="15" t="s">
        <v>45</v>
      </c>
      <c r="F18" s="16">
        <v>0</v>
      </c>
      <c r="G18" s="16">
        <v>0</v>
      </c>
      <c r="H18" s="16">
        <v>0</v>
      </c>
      <c r="I18" s="16">
        <v>0</v>
      </c>
      <c r="J18" s="16">
        <v>10</v>
      </c>
      <c r="K18" s="16">
        <f>J18-I18</f>
        <v>10</v>
      </c>
      <c r="L18" s="18" t="s">
        <v>34</v>
      </c>
      <c r="M18" s="1"/>
    </row>
    <row r="19" spans="1:13" ht="15" customHeight="1" x14ac:dyDescent="0.25">
      <c r="A19" s="14" t="s">
        <v>34</v>
      </c>
      <c r="B19" s="14" t="s">
        <v>46</v>
      </c>
      <c r="C19" s="14" t="s">
        <v>34</v>
      </c>
      <c r="D19" s="14" t="s">
        <v>34</v>
      </c>
      <c r="E19" s="15" t="s">
        <v>47</v>
      </c>
      <c r="F19" s="16">
        <v>10</v>
      </c>
      <c r="G19" s="16">
        <v>10</v>
      </c>
      <c r="H19" s="16">
        <v>127710</v>
      </c>
      <c r="I19" s="16">
        <v>10</v>
      </c>
      <c r="J19" s="16">
        <v>10</v>
      </c>
      <c r="K19" s="17"/>
      <c r="L19" s="18" t="s">
        <v>34</v>
      </c>
      <c r="M19" s="1"/>
    </row>
    <row r="20" spans="1:13" ht="15" customHeight="1" x14ac:dyDescent="0.25">
      <c r="A20" s="14" t="s">
        <v>48</v>
      </c>
      <c r="B20" s="14" t="s">
        <v>34</v>
      </c>
      <c r="C20" s="14" t="s">
        <v>34</v>
      </c>
      <c r="D20" s="14" t="s">
        <v>34</v>
      </c>
      <c r="E20" s="15" t="s">
        <v>49</v>
      </c>
      <c r="F20" s="16">
        <v>30706940</v>
      </c>
      <c r="G20" s="16">
        <v>30569434</v>
      </c>
      <c r="H20" s="16">
        <v>18478869</v>
      </c>
      <c r="I20" s="16">
        <v>31591298</v>
      </c>
      <c r="J20" s="16">
        <v>30246275</v>
      </c>
      <c r="K20" s="16">
        <f>J20-I20</f>
        <v>-1345023</v>
      </c>
      <c r="L20" s="18">
        <f>(K20/I20)</f>
        <v>-4.2575743484803946E-2</v>
      </c>
      <c r="M20" s="1"/>
    </row>
    <row r="21" spans="1:13" ht="15" customHeight="1" x14ac:dyDescent="0.25">
      <c r="A21" s="14" t="s">
        <v>34</v>
      </c>
      <c r="B21" s="14" t="s">
        <v>11</v>
      </c>
      <c r="C21" s="14" t="s">
        <v>34</v>
      </c>
      <c r="D21" s="14" t="s">
        <v>34</v>
      </c>
      <c r="E21" s="15" t="s">
        <v>50</v>
      </c>
      <c r="F21" s="16">
        <v>30706940</v>
      </c>
      <c r="G21" s="16">
        <v>30569434</v>
      </c>
      <c r="H21" s="16">
        <v>18478869</v>
      </c>
      <c r="I21" s="16">
        <v>31591298</v>
      </c>
      <c r="J21" s="16">
        <v>29893789</v>
      </c>
      <c r="K21" s="16">
        <f>J21-I21</f>
        <v>-1697509</v>
      </c>
      <c r="L21" s="18">
        <f>(K21/I21)</f>
        <v>-5.3733436340602403E-2</v>
      </c>
      <c r="M21" s="1"/>
    </row>
    <row r="22" spans="1:13" ht="15" customHeight="1" x14ac:dyDescent="0.25">
      <c r="A22" s="14" t="s">
        <v>34</v>
      </c>
      <c r="B22" s="14" t="s">
        <v>51</v>
      </c>
      <c r="C22" s="14" t="s">
        <v>34</v>
      </c>
      <c r="D22" s="14" t="s">
        <v>34</v>
      </c>
      <c r="E22" s="15" t="s">
        <v>52</v>
      </c>
      <c r="F22" s="16">
        <v>0</v>
      </c>
      <c r="G22" s="16">
        <v>0</v>
      </c>
      <c r="H22" s="16">
        <v>0</v>
      </c>
      <c r="I22" s="16">
        <v>0</v>
      </c>
      <c r="J22" s="16">
        <v>352486</v>
      </c>
      <c r="K22" s="16">
        <f>J22-I22</f>
        <v>352486</v>
      </c>
      <c r="L22" s="18" t="s">
        <v>34</v>
      </c>
      <c r="M22" s="1"/>
    </row>
    <row r="23" spans="1:13" ht="15" customHeight="1" x14ac:dyDescent="0.25">
      <c r="A23" s="14" t="s">
        <v>53</v>
      </c>
      <c r="B23" s="14" t="s">
        <v>34</v>
      </c>
      <c r="C23" s="14" t="s">
        <v>34</v>
      </c>
      <c r="D23" s="14" t="s">
        <v>34</v>
      </c>
      <c r="E23" s="15" t="s">
        <v>54</v>
      </c>
      <c r="F23" s="16">
        <v>10</v>
      </c>
      <c r="G23" s="16">
        <v>19405</v>
      </c>
      <c r="H23" s="16">
        <v>450</v>
      </c>
      <c r="I23" s="16">
        <v>10</v>
      </c>
      <c r="J23" s="16">
        <v>10</v>
      </c>
      <c r="K23" s="17"/>
      <c r="L23" s="18" t="s">
        <v>34</v>
      </c>
      <c r="M23" s="1"/>
    </row>
    <row r="24" spans="1:13" ht="15" customHeight="1" x14ac:dyDescent="0.25">
      <c r="A24" s="14" t="s">
        <v>34</v>
      </c>
      <c r="B24" s="14" t="s">
        <v>55</v>
      </c>
      <c r="C24" s="14" t="s">
        <v>34</v>
      </c>
      <c r="D24" s="14" t="s">
        <v>34</v>
      </c>
      <c r="E24" s="15" t="s">
        <v>56</v>
      </c>
      <c r="F24" s="16">
        <v>10</v>
      </c>
      <c r="G24" s="16">
        <v>19405</v>
      </c>
      <c r="H24" s="16">
        <v>450</v>
      </c>
      <c r="I24" s="16">
        <v>10</v>
      </c>
      <c r="J24" s="16">
        <v>10</v>
      </c>
      <c r="K24" s="17"/>
      <c r="L24" s="18" t="s">
        <v>34</v>
      </c>
      <c r="M24" s="1"/>
    </row>
    <row r="25" spans="1:13" ht="15" customHeight="1" x14ac:dyDescent="0.25">
      <c r="A25" s="14" t="s">
        <v>57</v>
      </c>
      <c r="B25" s="14" t="s">
        <v>34</v>
      </c>
      <c r="C25" s="14" t="s">
        <v>34</v>
      </c>
      <c r="D25" s="14" t="s">
        <v>34</v>
      </c>
      <c r="E25" s="15" t="s">
        <v>58</v>
      </c>
      <c r="F25" s="16">
        <v>10</v>
      </c>
      <c r="G25" s="16">
        <v>10</v>
      </c>
      <c r="H25" s="16">
        <v>0</v>
      </c>
      <c r="I25" s="16">
        <v>10</v>
      </c>
      <c r="J25" s="16">
        <v>10</v>
      </c>
      <c r="K25" s="17"/>
      <c r="L25" s="18" t="s">
        <v>34</v>
      </c>
      <c r="M25" s="1"/>
    </row>
    <row r="26" spans="1:13" ht="15" customHeight="1" x14ac:dyDescent="0.25">
      <c r="A26" s="10" t="s">
        <v>34</v>
      </c>
      <c r="B26" s="10" t="s">
        <v>34</v>
      </c>
      <c r="C26" s="10" t="s">
        <v>34</v>
      </c>
      <c r="D26" s="10" t="s">
        <v>34</v>
      </c>
      <c r="E26" s="11" t="s">
        <v>59</v>
      </c>
      <c r="F26" s="12">
        <v>30800762</v>
      </c>
      <c r="G26" s="12">
        <v>30682651</v>
      </c>
      <c r="H26" s="12">
        <v>17084299</v>
      </c>
      <c r="I26" s="12">
        <v>31687821</v>
      </c>
      <c r="J26" s="12">
        <v>30342808</v>
      </c>
      <c r="K26" s="12">
        <f>J26-I26</f>
        <v>-1345013</v>
      </c>
      <c r="L26" s="13">
        <f>(K26/I26)</f>
        <v>-4.2445739642369223E-2</v>
      </c>
      <c r="M26" s="1"/>
    </row>
    <row r="27" spans="1:13" ht="15" customHeight="1" x14ac:dyDescent="0.25">
      <c r="A27" s="14" t="s">
        <v>60</v>
      </c>
      <c r="B27" s="14" t="s">
        <v>34</v>
      </c>
      <c r="C27" s="14" t="s">
        <v>34</v>
      </c>
      <c r="D27" s="14" t="s">
        <v>34</v>
      </c>
      <c r="E27" s="15" t="s">
        <v>61</v>
      </c>
      <c r="F27" s="16">
        <v>9486694</v>
      </c>
      <c r="G27" s="16">
        <v>9095978</v>
      </c>
      <c r="H27" s="16">
        <v>5639364</v>
      </c>
      <c r="I27" s="16">
        <v>9759909</v>
      </c>
      <c r="J27" s="16">
        <v>9529246</v>
      </c>
      <c r="K27" s="16">
        <f>J27-I27</f>
        <v>-230663</v>
      </c>
      <c r="L27" s="18">
        <f>(K27/I27)</f>
        <v>-2.3633724453783329E-2</v>
      </c>
      <c r="M27" s="1"/>
    </row>
    <row r="28" spans="1:13" ht="15" customHeight="1" x14ac:dyDescent="0.25">
      <c r="A28" s="14" t="s">
        <v>62</v>
      </c>
      <c r="B28" s="14" t="s">
        <v>34</v>
      </c>
      <c r="C28" s="14" t="s">
        <v>34</v>
      </c>
      <c r="D28" s="14" t="s">
        <v>34</v>
      </c>
      <c r="E28" s="15" t="s">
        <v>63</v>
      </c>
      <c r="F28" s="16">
        <v>1012408</v>
      </c>
      <c r="G28" s="16">
        <v>1012408</v>
      </c>
      <c r="H28" s="16">
        <v>786315</v>
      </c>
      <c r="I28" s="16">
        <v>1041565</v>
      </c>
      <c r="J28" s="16">
        <v>1029255</v>
      </c>
      <c r="K28" s="16">
        <f>J28-I28</f>
        <v>-12310</v>
      </c>
      <c r="L28" s="18">
        <f>(K28/I28)</f>
        <v>-1.181875351034261E-2</v>
      </c>
      <c r="M28" s="1"/>
    </row>
    <row r="29" spans="1:13" ht="15" customHeight="1" x14ac:dyDescent="0.25">
      <c r="A29" s="14" t="s">
        <v>64</v>
      </c>
      <c r="B29" s="14" t="s">
        <v>34</v>
      </c>
      <c r="C29" s="14" t="s">
        <v>34</v>
      </c>
      <c r="D29" s="14" t="s">
        <v>34</v>
      </c>
      <c r="E29" s="15" t="s">
        <v>65</v>
      </c>
      <c r="F29" s="16">
        <v>10</v>
      </c>
      <c r="G29" s="16">
        <v>10</v>
      </c>
      <c r="H29" s="16">
        <v>383933</v>
      </c>
      <c r="I29" s="16">
        <v>10</v>
      </c>
      <c r="J29" s="16">
        <v>10</v>
      </c>
      <c r="K29" s="17"/>
      <c r="L29" s="18" t="s">
        <v>34</v>
      </c>
      <c r="M29" s="1"/>
    </row>
    <row r="30" spans="1:13" ht="15" customHeight="1" x14ac:dyDescent="0.25">
      <c r="A30" s="14" t="s">
        <v>34</v>
      </c>
      <c r="B30" s="14" t="s">
        <v>51</v>
      </c>
      <c r="C30" s="14" t="s">
        <v>34</v>
      </c>
      <c r="D30" s="14" t="s">
        <v>34</v>
      </c>
      <c r="E30" s="15" t="s">
        <v>66</v>
      </c>
      <c r="F30" s="16">
        <v>10</v>
      </c>
      <c r="G30" s="16">
        <v>10</v>
      </c>
      <c r="H30" s="16">
        <v>383933</v>
      </c>
      <c r="I30" s="16">
        <v>10</v>
      </c>
      <c r="J30" s="16">
        <v>10</v>
      </c>
      <c r="K30" s="17"/>
      <c r="L30" s="18" t="s">
        <v>34</v>
      </c>
      <c r="M30" s="1"/>
    </row>
    <row r="31" spans="1:13" ht="15" customHeight="1" x14ac:dyDescent="0.25">
      <c r="A31" s="14" t="s">
        <v>67</v>
      </c>
      <c r="B31" s="14" t="s">
        <v>34</v>
      </c>
      <c r="C31" s="14" t="s">
        <v>34</v>
      </c>
      <c r="D31" s="14" t="s">
        <v>34</v>
      </c>
      <c r="E31" s="15" t="s">
        <v>37</v>
      </c>
      <c r="F31" s="16">
        <v>19971016</v>
      </c>
      <c r="G31" s="16">
        <v>19953784</v>
      </c>
      <c r="H31" s="16">
        <v>9234592</v>
      </c>
      <c r="I31" s="16">
        <v>20546181</v>
      </c>
      <c r="J31" s="16">
        <v>19029092</v>
      </c>
      <c r="K31" s="16">
        <f>J31-I31</f>
        <v>-1517089</v>
      </c>
      <c r="L31" s="18">
        <f>(K31/I31)</f>
        <v>-7.383800425003556E-2</v>
      </c>
      <c r="M31" s="1"/>
    </row>
    <row r="32" spans="1:13" ht="15" customHeight="1" x14ac:dyDescent="0.25">
      <c r="A32" s="14" t="s">
        <v>34</v>
      </c>
      <c r="B32" s="14" t="s">
        <v>11</v>
      </c>
      <c r="C32" s="14" t="s">
        <v>34</v>
      </c>
      <c r="D32" s="14" t="s">
        <v>34</v>
      </c>
      <c r="E32" s="15" t="s">
        <v>68</v>
      </c>
      <c r="F32" s="16">
        <v>1039249</v>
      </c>
      <c r="G32" s="16">
        <v>1039249</v>
      </c>
      <c r="H32" s="16">
        <v>837076</v>
      </c>
      <c r="I32" s="16">
        <v>1069179</v>
      </c>
      <c r="J32" s="16">
        <v>1037137</v>
      </c>
      <c r="K32" s="16">
        <f>J32-I32</f>
        <v>-32042</v>
      </c>
      <c r="L32" s="18">
        <f>(K32/I32)</f>
        <v>-2.9968789136337319E-2</v>
      </c>
      <c r="M32" s="1"/>
    </row>
    <row r="33" spans="1:13" ht="15" customHeight="1" x14ac:dyDescent="0.25">
      <c r="A33" s="14" t="s">
        <v>34</v>
      </c>
      <c r="B33" s="14" t="s">
        <v>34</v>
      </c>
      <c r="C33" s="14" t="s">
        <v>69</v>
      </c>
      <c r="D33" s="14" t="s">
        <v>34</v>
      </c>
      <c r="E33" s="15" t="s">
        <v>70</v>
      </c>
      <c r="F33" s="16">
        <v>625158</v>
      </c>
      <c r="G33" s="16">
        <v>625158</v>
      </c>
      <c r="H33" s="16">
        <v>436369</v>
      </c>
      <c r="I33" s="16">
        <v>643163</v>
      </c>
      <c r="J33" s="16">
        <v>611121</v>
      </c>
      <c r="K33" s="16">
        <f>J33-I33</f>
        <v>-32042</v>
      </c>
      <c r="L33" s="18">
        <f>(K33/I33)</f>
        <v>-4.9819408143814241E-2</v>
      </c>
      <c r="M33" s="1"/>
    </row>
    <row r="34" spans="1:13" ht="15" customHeight="1" x14ac:dyDescent="0.25">
      <c r="A34" s="14" t="s">
        <v>34</v>
      </c>
      <c r="B34" s="14" t="s">
        <v>34</v>
      </c>
      <c r="C34" s="14" t="s">
        <v>71</v>
      </c>
      <c r="D34" s="14" t="s">
        <v>34</v>
      </c>
      <c r="E34" s="15" t="s">
        <v>72</v>
      </c>
      <c r="F34" s="16">
        <v>10</v>
      </c>
      <c r="G34" s="16">
        <v>10</v>
      </c>
      <c r="H34" s="16">
        <v>137271</v>
      </c>
      <c r="I34" s="16">
        <v>10</v>
      </c>
      <c r="J34" s="16">
        <v>10</v>
      </c>
      <c r="K34" s="17"/>
      <c r="L34" s="18" t="s">
        <v>34</v>
      </c>
      <c r="M34" s="1"/>
    </row>
    <row r="35" spans="1:13" ht="15" customHeight="1" x14ac:dyDescent="0.25">
      <c r="A35" s="14" t="s">
        <v>34</v>
      </c>
      <c r="B35" s="14" t="s">
        <v>34</v>
      </c>
      <c r="C35" s="14" t="s">
        <v>73</v>
      </c>
      <c r="D35" s="14" t="s">
        <v>34</v>
      </c>
      <c r="E35" s="15" t="s">
        <v>74</v>
      </c>
      <c r="F35" s="16">
        <v>395155</v>
      </c>
      <c r="G35" s="16">
        <v>395155</v>
      </c>
      <c r="H35" s="16">
        <v>263436</v>
      </c>
      <c r="I35" s="16">
        <v>406535</v>
      </c>
      <c r="J35" s="16">
        <v>406535</v>
      </c>
      <c r="K35" s="17"/>
      <c r="L35" s="18" t="s">
        <v>34</v>
      </c>
      <c r="M35" s="1"/>
    </row>
    <row r="36" spans="1:13" ht="15" customHeight="1" x14ac:dyDescent="0.25">
      <c r="A36" s="14" t="s">
        <v>34</v>
      </c>
      <c r="B36" s="14" t="s">
        <v>34</v>
      </c>
      <c r="C36" s="14" t="s">
        <v>75</v>
      </c>
      <c r="D36" s="14" t="s">
        <v>34</v>
      </c>
      <c r="E36" s="15" t="s">
        <v>76</v>
      </c>
      <c r="F36" s="16">
        <v>18926</v>
      </c>
      <c r="G36" s="16">
        <v>18926</v>
      </c>
      <c r="H36" s="16">
        <v>0</v>
      </c>
      <c r="I36" s="16">
        <v>19471</v>
      </c>
      <c r="J36" s="16">
        <v>19471</v>
      </c>
      <c r="K36" s="17"/>
      <c r="L36" s="18" t="s">
        <v>34</v>
      </c>
      <c r="M36" s="1"/>
    </row>
    <row r="37" spans="1:13" ht="15" customHeight="1" x14ac:dyDescent="0.25">
      <c r="A37" s="45" t="s">
        <v>34</v>
      </c>
      <c r="B37" s="45" t="s">
        <v>38</v>
      </c>
      <c r="C37" s="45" t="s">
        <v>34</v>
      </c>
      <c r="D37" s="45" t="s">
        <v>34</v>
      </c>
      <c r="E37" s="46" t="s">
        <v>77</v>
      </c>
      <c r="F37" s="47">
        <v>18172514</v>
      </c>
      <c r="G37" s="47">
        <v>18155282</v>
      </c>
      <c r="H37" s="47">
        <v>7977266</v>
      </c>
      <c r="I37" s="47">
        <v>18695882</v>
      </c>
      <c r="J37" s="47">
        <v>17309379</v>
      </c>
      <c r="K37" s="47">
        <f>J37-I37</f>
        <v>-1386503</v>
      </c>
      <c r="L37" s="48">
        <f>(K37/I37)</f>
        <v>-7.4160876710710949E-2</v>
      </c>
      <c r="M37" s="1"/>
    </row>
    <row r="38" spans="1:13" ht="27" customHeight="1" x14ac:dyDescent="0.25">
      <c r="A38" s="50" t="s">
        <v>34</v>
      </c>
      <c r="B38" s="50" t="s">
        <v>34</v>
      </c>
      <c r="C38" s="50" t="s">
        <v>78</v>
      </c>
      <c r="D38" s="50" t="s">
        <v>34</v>
      </c>
      <c r="E38" s="51" t="s">
        <v>79</v>
      </c>
      <c r="F38" s="52">
        <v>7202191</v>
      </c>
      <c r="G38" s="52">
        <v>7202191</v>
      </c>
      <c r="H38" s="52">
        <v>4679271</v>
      </c>
      <c r="I38" s="52">
        <v>7409614</v>
      </c>
      <c r="J38" s="52">
        <v>7409614</v>
      </c>
      <c r="K38" s="53"/>
      <c r="L38" s="54" t="s">
        <v>34</v>
      </c>
      <c r="M38" s="1"/>
    </row>
    <row r="39" spans="1:13" ht="27" customHeight="1" x14ac:dyDescent="0.25">
      <c r="A39" s="14" t="s">
        <v>34</v>
      </c>
      <c r="B39" s="14" t="s">
        <v>34</v>
      </c>
      <c r="C39" s="14" t="s">
        <v>80</v>
      </c>
      <c r="D39" s="14" t="s">
        <v>34</v>
      </c>
      <c r="E39" s="15" t="s">
        <v>81</v>
      </c>
      <c r="F39" s="16">
        <v>2393383</v>
      </c>
      <c r="G39" s="16">
        <v>2393383</v>
      </c>
      <c r="H39" s="16">
        <v>17370</v>
      </c>
      <c r="I39" s="16">
        <v>2462312</v>
      </c>
      <c r="J39" s="16">
        <v>1128066</v>
      </c>
      <c r="K39" s="16">
        <f t="shared" ref="K39:K44" si="0">J39-I39</f>
        <v>-1334246</v>
      </c>
      <c r="L39" s="18">
        <f t="shared" ref="L39:L44" si="1">(K39/I39)</f>
        <v>-0.54186715574630673</v>
      </c>
      <c r="M39" s="1"/>
    </row>
    <row r="40" spans="1:13" ht="27" customHeight="1" x14ac:dyDescent="0.25">
      <c r="A40" s="14" t="s">
        <v>34</v>
      </c>
      <c r="B40" s="14" t="s">
        <v>34</v>
      </c>
      <c r="C40" s="14" t="s">
        <v>82</v>
      </c>
      <c r="D40" s="14" t="s">
        <v>34</v>
      </c>
      <c r="E40" s="15" t="s">
        <v>83</v>
      </c>
      <c r="F40" s="16">
        <v>8576940</v>
      </c>
      <c r="G40" s="16">
        <v>8559708</v>
      </c>
      <c r="H40" s="16">
        <v>3280625</v>
      </c>
      <c r="I40" s="16">
        <v>8823956</v>
      </c>
      <c r="J40" s="16">
        <v>8771699</v>
      </c>
      <c r="K40" s="16">
        <f t="shared" si="0"/>
        <v>-52257</v>
      </c>
      <c r="L40" s="18">
        <f t="shared" si="1"/>
        <v>-5.922173682643023E-3</v>
      </c>
      <c r="M40" s="1"/>
    </row>
    <row r="41" spans="1:13" ht="15" customHeight="1" x14ac:dyDescent="0.25">
      <c r="A41" s="14" t="s">
        <v>34</v>
      </c>
      <c r="B41" s="14" t="s">
        <v>51</v>
      </c>
      <c r="C41" s="14" t="s">
        <v>34</v>
      </c>
      <c r="D41" s="14" t="s">
        <v>34</v>
      </c>
      <c r="E41" s="15" t="s">
        <v>84</v>
      </c>
      <c r="F41" s="16">
        <v>394567</v>
      </c>
      <c r="G41" s="16">
        <v>394567</v>
      </c>
      <c r="H41" s="16">
        <v>254429</v>
      </c>
      <c r="I41" s="16">
        <v>405931</v>
      </c>
      <c r="J41" s="16">
        <v>345041</v>
      </c>
      <c r="K41" s="16">
        <f t="shared" si="0"/>
        <v>-60890</v>
      </c>
      <c r="L41" s="18">
        <f t="shared" si="1"/>
        <v>-0.15000086221549969</v>
      </c>
      <c r="M41" s="1"/>
    </row>
    <row r="42" spans="1:13" ht="27" customHeight="1" x14ac:dyDescent="0.25">
      <c r="A42" s="14" t="s">
        <v>34</v>
      </c>
      <c r="B42" s="14" t="s">
        <v>34</v>
      </c>
      <c r="C42" s="14" t="s">
        <v>85</v>
      </c>
      <c r="D42" s="14" t="s">
        <v>34</v>
      </c>
      <c r="E42" s="15" t="s">
        <v>86</v>
      </c>
      <c r="F42" s="16">
        <v>394567</v>
      </c>
      <c r="G42" s="16">
        <v>394567</v>
      </c>
      <c r="H42" s="16">
        <v>254429</v>
      </c>
      <c r="I42" s="16">
        <v>405931</v>
      </c>
      <c r="J42" s="16">
        <v>345041</v>
      </c>
      <c r="K42" s="16">
        <f t="shared" si="0"/>
        <v>-60890</v>
      </c>
      <c r="L42" s="18">
        <f t="shared" si="1"/>
        <v>-0.15000086221549969</v>
      </c>
      <c r="M42" s="1"/>
    </row>
    <row r="43" spans="1:13" ht="15" customHeight="1" x14ac:dyDescent="0.25">
      <c r="A43" s="14" t="s">
        <v>34</v>
      </c>
      <c r="B43" s="14" t="s">
        <v>48</v>
      </c>
      <c r="C43" s="14" t="s">
        <v>34</v>
      </c>
      <c r="D43" s="14" t="s">
        <v>34</v>
      </c>
      <c r="E43" s="15" t="s">
        <v>87</v>
      </c>
      <c r="F43" s="16">
        <v>364686</v>
      </c>
      <c r="G43" s="16">
        <v>364686</v>
      </c>
      <c r="H43" s="16">
        <v>165821</v>
      </c>
      <c r="I43" s="16">
        <v>375189</v>
      </c>
      <c r="J43" s="16">
        <v>337535</v>
      </c>
      <c r="K43" s="16">
        <f t="shared" si="0"/>
        <v>-37654</v>
      </c>
      <c r="L43" s="18">
        <f t="shared" si="1"/>
        <v>-0.10036008518373407</v>
      </c>
      <c r="M43" s="1"/>
    </row>
    <row r="44" spans="1:13" ht="15" customHeight="1" x14ac:dyDescent="0.25">
      <c r="A44" s="14" t="s">
        <v>34</v>
      </c>
      <c r="B44" s="14" t="s">
        <v>34</v>
      </c>
      <c r="C44" s="14" t="s">
        <v>88</v>
      </c>
      <c r="D44" s="14" t="s">
        <v>34</v>
      </c>
      <c r="E44" s="15" t="s">
        <v>89</v>
      </c>
      <c r="F44" s="16">
        <v>364686</v>
      </c>
      <c r="G44" s="16">
        <v>364686</v>
      </c>
      <c r="H44" s="16">
        <v>165821</v>
      </c>
      <c r="I44" s="16">
        <v>375189</v>
      </c>
      <c r="J44" s="16">
        <v>337535</v>
      </c>
      <c r="K44" s="16">
        <f t="shared" si="0"/>
        <v>-37654</v>
      </c>
      <c r="L44" s="18">
        <f t="shared" si="1"/>
        <v>-0.10036008518373407</v>
      </c>
      <c r="M44" s="1"/>
    </row>
    <row r="45" spans="1:13" ht="15" customHeight="1" x14ac:dyDescent="0.25">
      <c r="A45" s="14" t="s">
        <v>90</v>
      </c>
      <c r="B45" s="14" t="s">
        <v>34</v>
      </c>
      <c r="C45" s="14" t="s">
        <v>34</v>
      </c>
      <c r="D45" s="14" t="s">
        <v>34</v>
      </c>
      <c r="E45" s="15" t="s">
        <v>91</v>
      </c>
      <c r="F45" s="16">
        <v>93792</v>
      </c>
      <c r="G45" s="16">
        <v>93792</v>
      </c>
      <c r="H45" s="16">
        <v>604491</v>
      </c>
      <c r="I45" s="16">
        <v>96493</v>
      </c>
      <c r="J45" s="16">
        <v>96493</v>
      </c>
      <c r="K45" s="17"/>
      <c r="L45" s="18" t="s">
        <v>34</v>
      </c>
      <c r="M45" s="1"/>
    </row>
    <row r="46" spans="1:13" ht="15" customHeight="1" x14ac:dyDescent="0.25">
      <c r="A46" s="14" t="s">
        <v>34</v>
      </c>
      <c r="B46" s="14" t="s">
        <v>46</v>
      </c>
      <c r="C46" s="14" t="s">
        <v>34</v>
      </c>
      <c r="D46" s="14" t="s">
        <v>34</v>
      </c>
      <c r="E46" s="15" t="s">
        <v>92</v>
      </c>
      <c r="F46" s="16">
        <v>93792</v>
      </c>
      <c r="G46" s="16">
        <v>93792</v>
      </c>
      <c r="H46" s="16">
        <v>604491</v>
      </c>
      <c r="I46" s="16">
        <v>96493</v>
      </c>
      <c r="J46" s="16">
        <v>96493</v>
      </c>
      <c r="K46" s="17"/>
      <c r="L46" s="18" t="s">
        <v>34</v>
      </c>
      <c r="M46" s="1"/>
    </row>
    <row r="47" spans="1:13" ht="27" customHeight="1" x14ac:dyDescent="0.25">
      <c r="A47" s="14" t="s">
        <v>93</v>
      </c>
      <c r="B47" s="14" t="s">
        <v>34</v>
      </c>
      <c r="C47" s="14" t="s">
        <v>34</v>
      </c>
      <c r="D47" s="14" t="s">
        <v>34</v>
      </c>
      <c r="E47" s="15" t="s">
        <v>94</v>
      </c>
      <c r="F47" s="16">
        <v>236832</v>
      </c>
      <c r="G47" s="16">
        <v>258832</v>
      </c>
      <c r="H47" s="16">
        <v>168812</v>
      </c>
      <c r="I47" s="16">
        <v>243653</v>
      </c>
      <c r="J47" s="16">
        <v>306206</v>
      </c>
      <c r="K47" s="16">
        <f t="shared" ref="K47:K53" si="2">J47-I47</f>
        <v>62553</v>
      </c>
      <c r="L47" s="18">
        <f>(K47/I47)</f>
        <v>0.25672985762539346</v>
      </c>
      <c r="M47" s="1"/>
    </row>
    <row r="48" spans="1:13" ht="15" customHeight="1" x14ac:dyDescent="0.25">
      <c r="A48" s="14" t="s">
        <v>34</v>
      </c>
      <c r="B48" s="14" t="s">
        <v>51</v>
      </c>
      <c r="C48" s="14" t="s">
        <v>34</v>
      </c>
      <c r="D48" s="14" t="s">
        <v>34</v>
      </c>
      <c r="E48" s="15" t="s">
        <v>95</v>
      </c>
      <c r="F48" s="16">
        <v>0</v>
      </c>
      <c r="G48" s="16">
        <v>22000</v>
      </c>
      <c r="H48" s="16">
        <v>21151</v>
      </c>
      <c r="I48" s="16">
        <v>0</v>
      </c>
      <c r="J48" s="16">
        <v>39701</v>
      </c>
      <c r="K48" s="16">
        <f t="shared" si="2"/>
        <v>39701</v>
      </c>
      <c r="L48" s="18" t="s">
        <v>34</v>
      </c>
      <c r="M48" s="1"/>
    </row>
    <row r="49" spans="1:13" ht="15" customHeight="1" x14ac:dyDescent="0.25">
      <c r="A49" s="14" t="s">
        <v>34</v>
      </c>
      <c r="B49" s="14" t="s">
        <v>36</v>
      </c>
      <c r="C49" s="14" t="s">
        <v>34</v>
      </c>
      <c r="D49" s="14" t="s">
        <v>34</v>
      </c>
      <c r="E49" s="15" t="s">
        <v>96</v>
      </c>
      <c r="F49" s="16">
        <v>0</v>
      </c>
      <c r="G49" s="16">
        <v>0</v>
      </c>
      <c r="H49" s="16">
        <v>0</v>
      </c>
      <c r="I49" s="16">
        <v>0</v>
      </c>
      <c r="J49" s="16">
        <v>7716</v>
      </c>
      <c r="K49" s="16">
        <f t="shared" si="2"/>
        <v>7716</v>
      </c>
      <c r="L49" s="18" t="s">
        <v>34</v>
      </c>
      <c r="M49" s="1"/>
    </row>
    <row r="50" spans="1:13" ht="15" customHeight="1" x14ac:dyDescent="0.25">
      <c r="A50" s="14" t="s">
        <v>34</v>
      </c>
      <c r="B50" s="14" t="s">
        <v>97</v>
      </c>
      <c r="C50" s="14" t="s">
        <v>34</v>
      </c>
      <c r="D50" s="14" t="s">
        <v>34</v>
      </c>
      <c r="E50" s="15" t="s">
        <v>98</v>
      </c>
      <c r="F50" s="16">
        <v>0</v>
      </c>
      <c r="G50" s="16">
        <v>0</v>
      </c>
      <c r="H50" s="16">
        <v>0</v>
      </c>
      <c r="I50" s="16">
        <v>0</v>
      </c>
      <c r="J50" s="16">
        <v>30350</v>
      </c>
      <c r="K50" s="16">
        <f t="shared" si="2"/>
        <v>30350</v>
      </c>
      <c r="L50" s="18" t="s">
        <v>34</v>
      </c>
      <c r="M50" s="1"/>
    </row>
    <row r="51" spans="1:13" ht="15" customHeight="1" x14ac:dyDescent="0.25">
      <c r="A51" s="14" t="s">
        <v>34</v>
      </c>
      <c r="B51" s="14" t="s">
        <v>99</v>
      </c>
      <c r="C51" s="14" t="s">
        <v>34</v>
      </c>
      <c r="D51" s="14" t="s">
        <v>34</v>
      </c>
      <c r="E51" s="15" t="s">
        <v>100</v>
      </c>
      <c r="F51" s="16">
        <v>236832</v>
      </c>
      <c r="G51" s="16">
        <v>236832</v>
      </c>
      <c r="H51" s="16">
        <v>147661</v>
      </c>
      <c r="I51" s="16">
        <v>243653</v>
      </c>
      <c r="J51" s="16">
        <v>228439</v>
      </c>
      <c r="K51" s="16">
        <f t="shared" si="2"/>
        <v>-15214</v>
      </c>
      <c r="L51" s="18">
        <f>(K51/I51)</f>
        <v>-6.2441258675247177E-2</v>
      </c>
      <c r="M51" s="1"/>
    </row>
    <row r="52" spans="1:13" ht="15" customHeight="1" x14ac:dyDescent="0.25">
      <c r="A52" s="14" t="s">
        <v>101</v>
      </c>
      <c r="B52" s="14" t="s">
        <v>34</v>
      </c>
      <c r="C52" s="14" t="s">
        <v>34</v>
      </c>
      <c r="D52" s="14" t="s">
        <v>34</v>
      </c>
      <c r="E52" s="15" t="s">
        <v>102</v>
      </c>
      <c r="F52" s="16">
        <v>10</v>
      </c>
      <c r="G52" s="16">
        <v>267847</v>
      </c>
      <c r="H52" s="16">
        <v>266792</v>
      </c>
      <c r="I52" s="16">
        <v>10</v>
      </c>
      <c r="J52" s="16">
        <v>352496</v>
      </c>
      <c r="K52" s="16">
        <f t="shared" si="2"/>
        <v>352486</v>
      </c>
      <c r="L52" s="18">
        <f>(K52/I52)</f>
        <v>35248.6</v>
      </c>
      <c r="M52" s="1"/>
    </row>
    <row r="53" spans="1:13" ht="15" customHeight="1" x14ac:dyDescent="0.25">
      <c r="A53" s="14" t="s">
        <v>34</v>
      </c>
      <c r="B53" s="14" t="s">
        <v>103</v>
      </c>
      <c r="C53" s="14" t="s">
        <v>34</v>
      </c>
      <c r="D53" s="14" t="s">
        <v>34</v>
      </c>
      <c r="E53" s="15" t="s">
        <v>104</v>
      </c>
      <c r="F53" s="16">
        <v>0</v>
      </c>
      <c r="G53" s="16">
        <v>0</v>
      </c>
      <c r="H53" s="16">
        <v>0</v>
      </c>
      <c r="I53" s="16">
        <v>0</v>
      </c>
      <c r="J53" s="16">
        <v>352486</v>
      </c>
      <c r="K53" s="16">
        <f t="shared" si="2"/>
        <v>352486</v>
      </c>
      <c r="L53" s="18" t="s">
        <v>34</v>
      </c>
      <c r="M53" s="1"/>
    </row>
    <row r="54" spans="1:13" ht="15" customHeight="1" x14ac:dyDescent="0.25">
      <c r="A54" s="14" t="s">
        <v>34</v>
      </c>
      <c r="B54" s="14" t="s">
        <v>99</v>
      </c>
      <c r="C54" s="14" t="s">
        <v>34</v>
      </c>
      <c r="D54" s="14" t="s">
        <v>34</v>
      </c>
      <c r="E54" s="15" t="s">
        <v>105</v>
      </c>
      <c r="F54" s="16">
        <v>10</v>
      </c>
      <c r="G54" s="16">
        <v>267847</v>
      </c>
      <c r="H54" s="16">
        <v>266792</v>
      </c>
      <c r="I54" s="16">
        <v>10</v>
      </c>
      <c r="J54" s="16">
        <v>10</v>
      </c>
      <c r="K54" s="17"/>
      <c r="L54" s="18" t="s">
        <v>34</v>
      </c>
      <c r="M54" s="1"/>
    </row>
    <row r="55" spans="1:13" ht="15" customHeight="1" x14ac:dyDescent="0.25">
      <c r="A55" s="45" t="s">
        <v>106</v>
      </c>
      <c r="B55" s="45" t="s">
        <v>34</v>
      </c>
      <c r="C55" s="45" t="s">
        <v>34</v>
      </c>
      <c r="D55" s="45" t="s">
        <v>34</v>
      </c>
      <c r="E55" s="46" t="s">
        <v>107</v>
      </c>
      <c r="F55" s="47">
        <v>0</v>
      </c>
      <c r="G55" s="47">
        <v>0</v>
      </c>
      <c r="H55" s="47">
        <v>0</v>
      </c>
      <c r="I55" s="47">
        <v>0</v>
      </c>
      <c r="J55" s="47">
        <v>10</v>
      </c>
      <c r="K55" s="47">
        <f>J55-I55</f>
        <v>10</v>
      </c>
      <c r="L55" s="48" t="s">
        <v>34</v>
      </c>
      <c r="M55" s="1"/>
    </row>
    <row r="56" spans="1:1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" customHeight="1" x14ac:dyDescent="0.25">
      <c r="A57" s="41" t="s">
        <v>108</v>
      </c>
      <c r="B57" s="42"/>
      <c r="C57" s="42"/>
      <c r="D57" s="42"/>
      <c r="E57" s="42"/>
      <c r="F57" s="19">
        <v>30706960</v>
      </c>
      <c r="G57" s="19">
        <v>30321012</v>
      </c>
      <c r="H57" s="19">
        <v>16213016</v>
      </c>
      <c r="I57" s="19">
        <v>31591318</v>
      </c>
      <c r="J57" s="19">
        <v>30246295</v>
      </c>
      <c r="K57" s="19">
        <v>-1345023</v>
      </c>
      <c r="L57" s="20">
        <v>-4.257571653072531E-2</v>
      </c>
      <c r="M57" s="1"/>
    </row>
    <row r="58" spans="1:13" ht="15" customHeight="1" x14ac:dyDescent="0.25">
      <c r="A58" s="43" t="s">
        <v>109</v>
      </c>
      <c r="B58" s="44"/>
      <c r="C58" s="44"/>
      <c r="D58" s="44"/>
      <c r="E58" s="44"/>
      <c r="F58" s="44"/>
      <c r="G58" s="44"/>
      <c r="H58" s="44"/>
      <c r="I58" s="44"/>
      <c r="J58" s="44"/>
      <c r="K58" s="1"/>
      <c r="L58" s="1"/>
      <c r="M58" s="1"/>
    </row>
    <row r="59" spans="1:13" ht="5.099999999999999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</sheetData>
  <mergeCells count="18">
    <mergeCell ref="K10:K11"/>
    <mergeCell ref="L10:L11"/>
    <mergeCell ref="A57:E57"/>
    <mergeCell ref="A58:J58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39370078740157483" right="0" top="0.39370078740157483" bottom="0" header="0" footer="0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2026-09-30T15:08:52Z</dcterms:modified>
</cp:coreProperties>
</file>