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FCA5981-77F2-4A2B-9532-D98CE1D40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K26" i="1" s="1"/>
  <c r="J25" i="1"/>
  <c r="K25" i="1" s="1"/>
  <c r="J24" i="1"/>
  <c r="K24" i="1" s="1"/>
  <c r="K21" i="1"/>
  <c r="J21" i="1"/>
  <c r="K20" i="1"/>
  <c r="J20" i="1"/>
  <c r="J19" i="1"/>
  <c r="K19" i="1" s="1"/>
  <c r="J18" i="1"/>
  <c r="K18" i="1" s="1"/>
  <c r="J15" i="1"/>
  <c r="K15" i="1" s="1"/>
  <c r="J14" i="1"/>
  <c r="K14" i="1" s="1"/>
  <c r="J13" i="1"/>
  <c r="K13" i="1" s="1"/>
  <c r="J44" i="1"/>
  <c r="K44" i="1" s="1"/>
  <c r="J43" i="1"/>
  <c r="K43" i="1" s="1"/>
  <c r="J42" i="1"/>
  <c r="K42" i="1" s="1"/>
  <c r="J39" i="1"/>
  <c r="K39" i="1" s="1"/>
  <c r="J38" i="1"/>
  <c r="K38" i="1" s="1"/>
  <c r="K34" i="1"/>
  <c r="J34" i="1"/>
  <c r="J33" i="1"/>
  <c r="K33" i="1" s="1"/>
  <c r="J32" i="1"/>
  <c r="K32" i="1" s="1"/>
  <c r="K31" i="1"/>
  <c r="J31" i="1"/>
  <c r="J30" i="1"/>
  <c r="K30" i="1" s="1"/>
  <c r="J29" i="1"/>
  <c r="K29" i="1" s="1"/>
  <c r="J41" i="1"/>
  <c r="K41" i="1" s="1"/>
  <c r="J40" i="1"/>
  <c r="K40" i="1" s="1"/>
  <c r="J37" i="1"/>
  <c r="J36" i="1"/>
  <c r="J35" i="1"/>
  <c r="K35" i="1" s="1"/>
  <c r="J28" i="1"/>
  <c r="K28" i="1" s="1"/>
  <c r="J27" i="1"/>
  <c r="K27" i="1" s="1"/>
  <c r="J23" i="1"/>
  <c r="K23" i="1" s="1"/>
  <c r="J22" i="1"/>
  <c r="K22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<sst xmlns="http://schemas.openxmlformats.org/spreadsheetml/2006/main" count="177" uniqueCount="91">
  <si>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</si>
  <si>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</si>
  <si>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</si>
  <si>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</si>
  <si>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</si>
  <si>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</si>
  <si>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</si>
  <si>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</si>
  <si>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</si>
  <si>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INSTITUTO NACIONAL DE HIDRÁULICA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</si>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</sst>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2" borderId="12" xfId="0" applyFill="1" applyBorder="1" applyAlignment="1" applyProtection="1">
      <alignment wrapText="1"/>
      <protection locked="0"/>
    </xf>
    <xf numFmtId="164" fontId="3" fillId="33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3" borderId="14" xfId="0" applyNumberFormat="1" applyFont="1" applyFill="1" applyBorder="1" applyAlignment="1">
      <alignment horizontal="right" vertical="top" wrapText="1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164" fontId="3" fillId="33" borderId="15" xfId="0" applyNumberFormat="1" applyFont="1" applyFill="1" applyBorder="1" applyAlignment="1">
      <alignment horizontal="right" vertical="top" wrapText="1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29" borderId="16" xfId="0" applyFont="1" applyFill="1" applyBorder="1" applyAlignment="1">
      <alignment horizontal="center" vertical="top" wrapText="1"/>
    </xf>
    <xf numFmtId="0" fontId="3" fillId="30" borderId="16" xfId="0" applyFont="1" applyFill="1" applyBorder="1" applyAlignment="1">
      <alignment horizontal="left" vertical="top" wrapText="1"/>
    </xf>
    <xf numFmtId="3" fontId="3" fillId="31" borderId="16" xfId="0" applyNumberFormat="1" applyFont="1" applyFill="1" applyBorder="1" applyAlignment="1">
      <alignment horizontal="right" vertical="top" wrapText="1"/>
    </xf>
    <xf numFmtId="164" fontId="3" fillId="33" borderId="1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9"/>
  <sheetViews>
    <sheetView tabSelected="1" view="pageBreakPreview" zoomScale="90" zoomScaleNormal="90" zoomScaleSheetLayoutView="90" workbookViewId="0">
      <pane xSplit="3" ySplit="11" topLeftCell="D29" activePane="bottomRight" state="frozen"/>
      <selection pane="topRight" activeCell="E1" sqref="E1"/>
      <selection pane="bottomLeft" activeCell="A12" sqref="A12"/>
      <selection pane="bottomRight" activeCell="A37" sqref="A37:K3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5703125" customWidth="1"/>
    <col min="5" max="5" width="15.85546875" customWidth="1"/>
    <col min="6" max="6" width="14" customWidth="1"/>
    <col min="7" max="7" width="12.7109375" customWidth="1"/>
    <col min="8" max="8" width="16.42578125" customWidth="1"/>
    <col min="9" max="9" width="15.28515625" customWidth="1"/>
    <col min="10" max="10" width="10.42578125" customWidth="1"/>
    <col min="11" max="11" width="10" customWidth="1"/>
    <col min="12" max="12" width="5.42578125" customWidth="1"/>
  </cols>
  <sheetData>
    <row r="1" spans="1:12" ht="17.100000000000001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1"/>
      <c r="K1" s="1"/>
      <c r="L1" s="1"/>
    </row>
    <row r="2" spans="1:12" ht="17.100000000000001" customHeight="1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1"/>
      <c r="K2" s="1"/>
      <c r="L2" s="1"/>
    </row>
    <row r="3" spans="1:12" ht="15" customHeight="1" x14ac:dyDescent="0.25">
      <c r="A3" s="46" t="s">
        <v>2</v>
      </c>
      <c r="B3" s="47"/>
      <c r="C3" s="47"/>
      <c r="D3" s="47"/>
      <c r="E3" s="47"/>
      <c r="F3" s="47"/>
      <c r="G3" s="47"/>
      <c r="H3" s="47"/>
      <c r="I3" s="4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8" t="s">
        <v>4</v>
      </c>
      <c r="B5" s="49"/>
      <c r="C5" s="50" t="s">
        <v>5</v>
      </c>
      <c r="D5" s="51"/>
      <c r="E5" s="51"/>
      <c r="F5" s="5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4" t="s">
        <v>8</v>
      </c>
      <c r="B6" s="35"/>
      <c r="C6" s="36" t="s">
        <v>9</v>
      </c>
      <c r="D6" s="37"/>
      <c r="E6" s="37"/>
      <c r="F6" s="3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8" t="s">
        <v>12</v>
      </c>
      <c r="B7" s="39"/>
      <c r="C7" s="40" t="s">
        <v>9</v>
      </c>
      <c r="D7" s="41"/>
      <c r="E7" s="41"/>
      <c r="F7" s="41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2" t="s">
        <v>16</v>
      </c>
      <c r="B9" s="42" t="s">
        <v>17</v>
      </c>
      <c r="C9" s="42" t="s">
        <v>18</v>
      </c>
      <c r="D9" s="42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72" customHeight="1" x14ac:dyDescent="0.25">
      <c r="A10" s="43"/>
      <c r="B10" s="43"/>
      <c r="C10" s="43"/>
      <c r="D10" s="43"/>
      <c r="E10" s="18" t="s">
        <v>84</v>
      </c>
      <c r="F10" s="18" t="s">
        <v>85</v>
      </c>
      <c r="G10" s="18" t="s">
        <v>86</v>
      </c>
      <c r="H10" s="18" t="s">
        <v>87</v>
      </c>
      <c r="I10" s="18" t="s">
        <v>88</v>
      </c>
      <c r="J10" s="28" t="s">
        <v>89</v>
      </c>
      <c r="K10" s="28" t="s">
        <v>90</v>
      </c>
      <c r="L10" s="1"/>
    </row>
    <row r="11" spans="1:12" ht="18" customHeight="1" x14ac:dyDescent="0.25">
      <c r="A11" s="43"/>
      <c r="B11" s="43"/>
      <c r="C11" s="43"/>
      <c r="D11" s="43"/>
      <c r="E11" s="19" t="s">
        <v>27</v>
      </c>
      <c r="F11" s="19" t="s">
        <v>27</v>
      </c>
      <c r="G11" s="19" t="s">
        <v>27</v>
      </c>
      <c r="H11" s="19" t="s">
        <v>28</v>
      </c>
      <c r="I11" s="19" t="s">
        <v>28</v>
      </c>
      <c r="J11" s="29"/>
      <c r="K11" s="29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3235864</v>
      </c>
      <c r="F12" s="8">
        <v>3301784</v>
      </c>
      <c r="G12" s="8">
        <v>1652157</v>
      </c>
      <c r="H12" s="8">
        <v>3329063</v>
      </c>
      <c r="I12" s="8">
        <v>3250004</v>
      </c>
      <c r="J12" s="8">
        <f>I12-H12</f>
        <v>-79059</v>
      </c>
      <c r="K12" s="9">
        <f>(J12/H12)</f>
        <v>-2.3748123721299357E-2</v>
      </c>
      <c r="L12" s="1"/>
    </row>
    <row r="13" spans="1:12" ht="15" customHeight="1" x14ac:dyDescent="0.25">
      <c r="A13" s="10" t="s">
        <v>11</v>
      </c>
      <c r="B13" s="10" t="s">
        <v>29</v>
      </c>
      <c r="C13" s="10" t="s">
        <v>29</v>
      </c>
      <c r="D13" s="11" t="s">
        <v>31</v>
      </c>
      <c r="E13" s="12">
        <v>10</v>
      </c>
      <c r="F13" s="12">
        <v>10</v>
      </c>
      <c r="G13" s="12">
        <v>2866</v>
      </c>
      <c r="H13" s="12">
        <v>10</v>
      </c>
      <c r="I13" s="12">
        <v>10</v>
      </c>
      <c r="J13" s="12">
        <f t="shared" ref="J13:J15" si="0">I13-H13</f>
        <v>0</v>
      </c>
      <c r="K13" s="14">
        <f t="shared" ref="K13:K15" si="1">(J13/H13)</f>
        <v>0</v>
      </c>
      <c r="L13" s="1"/>
    </row>
    <row r="14" spans="1:12" ht="15" customHeight="1" x14ac:dyDescent="0.25">
      <c r="A14" s="10" t="s">
        <v>29</v>
      </c>
      <c r="B14" s="10" t="s">
        <v>32</v>
      </c>
      <c r="C14" s="10" t="s">
        <v>29</v>
      </c>
      <c r="D14" s="11" t="s">
        <v>33</v>
      </c>
      <c r="E14" s="12">
        <v>10</v>
      </c>
      <c r="F14" s="12">
        <v>10</v>
      </c>
      <c r="G14" s="12">
        <v>2866</v>
      </c>
      <c r="H14" s="12">
        <v>10</v>
      </c>
      <c r="I14" s="12">
        <v>10</v>
      </c>
      <c r="J14" s="12">
        <f t="shared" si="0"/>
        <v>0</v>
      </c>
      <c r="K14" s="14">
        <f t="shared" si="1"/>
        <v>0</v>
      </c>
      <c r="L14" s="1"/>
    </row>
    <row r="15" spans="1:12" x14ac:dyDescent="0.25">
      <c r="A15" s="10" t="s">
        <v>29</v>
      </c>
      <c r="B15" s="10" t="s">
        <v>29</v>
      </c>
      <c r="C15" s="10" t="s">
        <v>34</v>
      </c>
      <c r="D15" s="11" t="s">
        <v>35</v>
      </c>
      <c r="E15" s="12">
        <v>10</v>
      </c>
      <c r="F15" s="12">
        <v>10</v>
      </c>
      <c r="G15" s="12">
        <v>2866</v>
      </c>
      <c r="H15" s="12">
        <v>10</v>
      </c>
      <c r="I15" s="12">
        <v>10</v>
      </c>
      <c r="J15" s="12">
        <f t="shared" si="0"/>
        <v>0</v>
      </c>
      <c r="K15" s="14">
        <f t="shared" si="1"/>
        <v>0</v>
      </c>
      <c r="L15" s="1"/>
    </row>
    <row r="16" spans="1:12" ht="15" customHeight="1" x14ac:dyDescent="0.25">
      <c r="A16" s="10" t="s">
        <v>36</v>
      </c>
      <c r="B16" s="10" t="s">
        <v>29</v>
      </c>
      <c r="C16" s="10" t="s">
        <v>29</v>
      </c>
      <c r="D16" s="11" t="s">
        <v>37</v>
      </c>
      <c r="E16" s="12">
        <v>4124</v>
      </c>
      <c r="F16" s="12">
        <v>4124</v>
      </c>
      <c r="G16" s="12">
        <v>2274</v>
      </c>
      <c r="H16" s="12">
        <v>4243</v>
      </c>
      <c r="I16" s="12">
        <v>4243</v>
      </c>
      <c r="J16" s="13"/>
      <c r="K16" s="14" t="s">
        <v>29</v>
      </c>
      <c r="L16" s="1"/>
    </row>
    <row r="17" spans="1:12" ht="15" customHeight="1" x14ac:dyDescent="0.25">
      <c r="A17" s="10" t="s">
        <v>38</v>
      </c>
      <c r="B17" s="10" t="s">
        <v>29</v>
      </c>
      <c r="C17" s="10" t="s">
        <v>29</v>
      </c>
      <c r="D17" s="11" t="s">
        <v>39</v>
      </c>
      <c r="E17" s="12">
        <v>857933</v>
      </c>
      <c r="F17" s="12">
        <v>857933</v>
      </c>
      <c r="G17" s="12">
        <v>168229</v>
      </c>
      <c r="H17" s="12">
        <v>882645</v>
      </c>
      <c r="I17" s="12">
        <v>791535</v>
      </c>
      <c r="J17" s="12">
        <f>I17-H17</f>
        <v>-91110</v>
      </c>
      <c r="K17" s="14">
        <f>(J17/H17)</f>
        <v>-0.10322383291130635</v>
      </c>
      <c r="L17" s="1"/>
    </row>
    <row r="18" spans="1:12" ht="15" customHeight="1" x14ac:dyDescent="0.25">
      <c r="A18" s="10" t="s">
        <v>40</v>
      </c>
      <c r="B18" s="10" t="s">
        <v>29</v>
      </c>
      <c r="C18" s="10" t="s">
        <v>29</v>
      </c>
      <c r="D18" s="11" t="s">
        <v>41</v>
      </c>
      <c r="E18" s="12">
        <v>14556</v>
      </c>
      <c r="F18" s="12">
        <v>21760</v>
      </c>
      <c r="G18" s="12">
        <v>18884</v>
      </c>
      <c r="H18" s="12">
        <v>14976</v>
      </c>
      <c r="I18" s="12">
        <v>14976</v>
      </c>
      <c r="J18" s="12">
        <f t="shared" ref="J18:J21" si="2">I18-H18</f>
        <v>0</v>
      </c>
      <c r="K18" s="14">
        <f t="shared" ref="K18:K21" si="3">(J18/H18)</f>
        <v>0</v>
      </c>
      <c r="L18" s="1"/>
    </row>
    <row r="19" spans="1:12" ht="25.5" x14ac:dyDescent="0.25">
      <c r="A19" s="10" t="s">
        <v>29</v>
      </c>
      <c r="B19" s="10" t="s">
        <v>14</v>
      </c>
      <c r="C19" s="10" t="s">
        <v>29</v>
      </c>
      <c r="D19" s="11" t="s">
        <v>42</v>
      </c>
      <c r="E19" s="12">
        <v>11341</v>
      </c>
      <c r="F19" s="12">
        <v>11341</v>
      </c>
      <c r="G19" s="12">
        <v>10892</v>
      </c>
      <c r="H19" s="12">
        <v>11668</v>
      </c>
      <c r="I19" s="12">
        <v>11668</v>
      </c>
      <c r="J19" s="12">
        <f t="shared" si="2"/>
        <v>0</v>
      </c>
      <c r="K19" s="14">
        <f t="shared" si="3"/>
        <v>0</v>
      </c>
      <c r="L19" s="1"/>
    </row>
    <row r="20" spans="1:12" ht="15" customHeight="1" x14ac:dyDescent="0.25">
      <c r="A20" s="10" t="s">
        <v>29</v>
      </c>
      <c r="B20" s="10" t="s">
        <v>32</v>
      </c>
      <c r="C20" s="10" t="s">
        <v>29</v>
      </c>
      <c r="D20" s="11" t="s">
        <v>43</v>
      </c>
      <c r="E20" s="12">
        <v>1668</v>
      </c>
      <c r="F20" s="12">
        <v>1668</v>
      </c>
      <c r="G20" s="12">
        <v>788</v>
      </c>
      <c r="H20" s="12">
        <v>1716</v>
      </c>
      <c r="I20" s="12">
        <v>1716</v>
      </c>
      <c r="J20" s="12">
        <f t="shared" si="2"/>
        <v>0</v>
      </c>
      <c r="K20" s="14">
        <f t="shared" si="3"/>
        <v>0</v>
      </c>
      <c r="L20" s="1"/>
    </row>
    <row r="21" spans="1:12" ht="15" customHeight="1" x14ac:dyDescent="0.25">
      <c r="A21" s="10" t="s">
        <v>29</v>
      </c>
      <c r="B21" s="10" t="s">
        <v>44</v>
      </c>
      <c r="C21" s="10" t="s">
        <v>29</v>
      </c>
      <c r="D21" s="11" t="s">
        <v>45</v>
      </c>
      <c r="E21" s="12">
        <v>1547</v>
      </c>
      <c r="F21" s="12">
        <v>8751</v>
      </c>
      <c r="G21" s="12">
        <v>7204</v>
      </c>
      <c r="H21" s="12">
        <v>1592</v>
      </c>
      <c r="I21" s="12">
        <v>1592</v>
      </c>
      <c r="J21" s="12">
        <f t="shared" si="2"/>
        <v>0</v>
      </c>
      <c r="K21" s="14">
        <f t="shared" si="3"/>
        <v>0</v>
      </c>
      <c r="L21" s="1"/>
    </row>
    <row r="22" spans="1:12" ht="15" customHeight="1" x14ac:dyDescent="0.25">
      <c r="A22" s="10" t="s">
        <v>46</v>
      </c>
      <c r="B22" s="10" t="s">
        <v>29</v>
      </c>
      <c r="C22" s="10" t="s">
        <v>29</v>
      </c>
      <c r="D22" s="11" t="s">
        <v>47</v>
      </c>
      <c r="E22" s="12">
        <v>2317991</v>
      </c>
      <c r="F22" s="12">
        <v>2244619</v>
      </c>
      <c r="G22" s="12">
        <v>1320134</v>
      </c>
      <c r="H22" s="12">
        <v>2384751</v>
      </c>
      <c r="I22" s="12">
        <v>2396802</v>
      </c>
      <c r="J22" s="12">
        <f>I22-H22</f>
        <v>12051</v>
      </c>
      <c r="K22" s="14">
        <f>(J22/H22)</f>
        <v>5.0533577719434862E-3</v>
      </c>
      <c r="L22" s="1"/>
    </row>
    <row r="23" spans="1:12" ht="15" customHeight="1" x14ac:dyDescent="0.25">
      <c r="A23" s="10" t="s">
        <v>29</v>
      </c>
      <c r="B23" s="10" t="s">
        <v>14</v>
      </c>
      <c r="C23" s="10" t="s">
        <v>29</v>
      </c>
      <c r="D23" s="11" t="s">
        <v>48</v>
      </c>
      <c r="E23" s="12">
        <v>2317991</v>
      </c>
      <c r="F23" s="12">
        <v>2244619</v>
      </c>
      <c r="G23" s="12">
        <v>1320134</v>
      </c>
      <c r="H23" s="12">
        <v>2384751</v>
      </c>
      <c r="I23" s="12">
        <v>2396802</v>
      </c>
      <c r="J23" s="12">
        <f>I23-H23</f>
        <v>12051</v>
      </c>
      <c r="K23" s="14">
        <f>(J23/H23)</f>
        <v>5.0533577719434862E-3</v>
      </c>
      <c r="L23" s="1"/>
    </row>
    <row r="24" spans="1:12" ht="15" customHeight="1" x14ac:dyDescent="0.25">
      <c r="A24" s="10" t="s">
        <v>7</v>
      </c>
      <c r="B24" s="10" t="s">
        <v>29</v>
      </c>
      <c r="C24" s="10" t="s">
        <v>29</v>
      </c>
      <c r="D24" s="11" t="s">
        <v>49</v>
      </c>
      <c r="E24" s="12">
        <v>41240</v>
      </c>
      <c r="F24" s="12">
        <v>81423</v>
      </c>
      <c r="G24" s="12">
        <v>139770</v>
      </c>
      <c r="H24" s="12">
        <v>42428</v>
      </c>
      <c r="I24" s="12">
        <v>42428</v>
      </c>
      <c r="J24" s="12">
        <f t="shared" ref="J24:J26" si="4">I24-H24</f>
        <v>0</v>
      </c>
      <c r="K24" s="14">
        <f t="shared" ref="K24:K26" si="5">(J24/H24)</f>
        <v>0</v>
      </c>
      <c r="L24" s="1"/>
    </row>
    <row r="25" spans="1:12" ht="15" customHeight="1" x14ac:dyDescent="0.25">
      <c r="A25" s="10" t="s">
        <v>29</v>
      </c>
      <c r="B25" s="10" t="s">
        <v>50</v>
      </c>
      <c r="C25" s="10" t="s">
        <v>29</v>
      </c>
      <c r="D25" s="11" t="s">
        <v>51</v>
      </c>
      <c r="E25" s="12">
        <v>41240</v>
      </c>
      <c r="F25" s="12">
        <v>81423</v>
      </c>
      <c r="G25" s="12">
        <v>139770</v>
      </c>
      <c r="H25" s="12">
        <v>42428</v>
      </c>
      <c r="I25" s="12">
        <v>42428</v>
      </c>
      <c r="J25" s="12">
        <f t="shared" si="4"/>
        <v>0</v>
      </c>
      <c r="K25" s="14">
        <f t="shared" si="5"/>
        <v>0</v>
      </c>
      <c r="L25" s="1"/>
    </row>
    <row r="26" spans="1:12" ht="15" customHeight="1" x14ac:dyDescent="0.25">
      <c r="A26" s="10" t="s">
        <v>52</v>
      </c>
      <c r="B26" s="10" t="s">
        <v>29</v>
      </c>
      <c r="C26" s="10" t="s">
        <v>29</v>
      </c>
      <c r="D26" s="11" t="s">
        <v>53</v>
      </c>
      <c r="E26" s="12">
        <v>10</v>
      </c>
      <c r="F26" s="12">
        <v>91915</v>
      </c>
      <c r="G26" s="12">
        <v>0</v>
      </c>
      <c r="H26" s="12">
        <v>10</v>
      </c>
      <c r="I26" s="12">
        <v>10</v>
      </c>
      <c r="J26" s="12">
        <f t="shared" si="4"/>
        <v>0</v>
      </c>
      <c r="K26" s="14">
        <f t="shared" si="5"/>
        <v>0</v>
      </c>
      <c r="L26" s="1"/>
    </row>
    <row r="27" spans="1:12" ht="15" customHeight="1" x14ac:dyDescent="0.25">
      <c r="A27" s="6" t="s">
        <v>29</v>
      </c>
      <c r="B27" s="6" t="s">
        <v>29</v>
      </c>
      <c r="C27" s="6" t="s">
        <v>29</v>
      </c>
      <c r="D27" s="7" t="s">
        <v>54</v>
      </c>
      <c r="E27" s="8">
        <v>3235864</v>
      </c>
      <c r="F27" s="8">
        <v>3301784</v>
      </c>
      <c r="G27" s="8">
        <v>1632599</v>
      </c>
      <c r="H27" s="8">
        <v>3329063</v>
      </c>
      <c r="I27" s="8">
        <v>3250004</v>
      </c>
      <c r="J27" s="8">
        <f>I27-H27</f>
        <v>-79059</v>
      </c>
      <c r="K27" s="9">
        <f>(J27/H27)</f>
        <v>-2.3748123721299357E-2</v>
      </c>
      <c r="L27" s="1"/>
    </row>
    <row r="28" spans="1:12" ht="15" customHeight="1" x14ac:dyDescent="0.25">
      <c r="A28" s="10" t="s">
        <v>55</v>
      </c>
      <c r="B28" s="10" t="s">
        <v>29</v>
      </c>
      <c r="C28" s="10" t="s">
        <v>29</v>
      </c>
      <c r="D28" s="11" t="s">
        <v>56</v>
      </c>
      <c r="E28" s="12">
        <v>2317991</v>
      </c>
      <c r="F28" s="12">
        <v>2216362</v>
      </c>
      <c r="G28" s="12">
        <v>1290479</v>
      </c>
      <c r="H28" s="12">
        <v>2384751</v>
      </c>
      <c r="I28" s="12">
        <v>2396802</v>
      </c>
      <c r="J28" s="12">
        <f>I28-H28</f>
        <v>12051</v>
      </c>
      <c r="K28" s="14">
        <f>(J28/H28)</f>
        <v>5.0533577719434862E-3</v>
      </c>
      <c r="L28" s="1"/>
    </row>
    <row r="29" spans="1:12" ht="15" customHeight="1" x14ac:dyDescent="0.25">
      <c r="A29" s="10" t="s">
        <v>57</v>
      </c>
      <c r="B29" s="10" t="s">
        <v>29</v>
      </c>
      <c r="C29" s="10" t="s">
        <v>29</v>
      </c>
      <c r="D29" s="11" t="s">
        <v>58</v>
      </c>
      <c r="E29" s="12">
        <v>341697</v>
      </c>
      <c r="F29" s="12">
        <v>341697</v>
      </c>
      <c r="G29" s="12">
        <v>147132</v>
      </c>
      <c r="H29" s="12">
        <v>351543</v>
      </c>
      <c r="I29" s="12">
        <v>351543</v>
      </c>
      <c r="J29" s="12">
        <f t="shared" ref="J29:J34" si="6">I29-H29</f>
        <v>0</v>
      </c>
      <c r="K29" s="14">
        <f t="shared" ref="K29:K34" si="7">(J29/H29)</f>
        <v>0</v>
      </c>
      <c r="L29" s="1"/>
    </row>
    <row r="30" spans="1:12" ht="15" customHeight="1" x14ac:dyDescent="0.25">
      <c r="A30" s="10" t="s">
        <v>59</v>
      </c>
      <c r="B30" s="10" t="s">
        <v>29</v>
      </c>
      <c r="C30" s="10" t="s">
        <v>29</v>
      </c>
      <c r="D30" s="11" t="s">
        <v>60</v>
      </c>
      <c r="E30" s="12">
        <v>10</v>
      </c>
      <c r="F30" s="12">
        <v>35471</v>
      </c>
      <c r="G30" s="12">
        <v>35461</v>
      </c>
      <c r="H30" s="12">
        <v>10</v>
      </c>
      <c r="I30" s="12">
        <v>10</v>
      </c>
      <c r="J30" s="12">
        <f t="shared" si="6"/>
        <v>0</v>
      </c>
      <c r="K30" s="14">
        <f t="shared" si="7"/>
        <v>0</v>
      </c>
      <c r="L30" s="1"/>
    </row>
    <row r="31" spans="1:12" ht="15" customHeight="1" x14ac:dyDescent="0.25">
      <c r="A31" s="10" t="s">
        <v>29</v>
      </c>
      <c r="B31" s="10" t="s">
        <v>61</v>
      </c>
      <c r="C31" s="10" t="s">
        <v>29</v>
      </c>
      <c r="D31" s="11" t="s">
        <v>62</v>
      </c>
      <c r="E31" s="12">
        <v>10</v>
      </c>
      <c r="F31" s="12">
        <v>35471</v>
      </c>
      <c r="G31" s="12">
        <v>35461</v>
      </c>
      <c r="H31" s="12">
        <v>10</v>
      </c>
      <c r="I31" s="12">
        <v>10</v>
      </c>
      <c r="J31" s="12">
        <f t="shared" si="6"/>
        <v>0</v>
      </c>
      <c r="K31" s="14">
        <f t="shared" si="7"/>
        <v>0</v>
      </c>
      <c r="L31" s="1"/>
    </row>
    <row r="32" spans="1:12" ht="15" customHeight="1" x14ac:dyDescent="0.25">
      <c r="A32" s="10" t="s">
        <v>63</v>
      </c>
      <c r="B32" s="10" t="s">
        <v>29</v>
      </c>
      <c r="C32" s="10" t="s">
        <v>29</v>
      </c>
      <c r="D32" s="11" t="s">
        <v>64</v>
      </c>
      <c r="E32" s="12">
        <v>51560</v>
      </c>
      <c r="F32" s="12">
        <v>51560</v>
      </c>
      <c r="G32" s="12">
        <v>9832</v>
      </c>
      <c r="H32" s="12">
        <v>53045</v>
      </c>
      <c r="I32" s="12">
        <v>53045</v>
      </c>
      <c r="J32" s="12">
        <f t="shared" si="6"/>
        <v>0</v>
      </c>
      <c r="K32" s="14">
        <f t="shared" si="7"/>
        <v>0</v>
      </c>
      <c r="L32" s="1"/>
    </row>
    <row r="33" spans="1:12" ht="15" customHeight="1" x14ac:dyDescent="0.25">
      <c r="A33" s="10" t="s">
        <v>29</v>
      </c>
      <c r="B33" s="10" t="s">
        <v>14</v>
      </c>
      <c r="C33" s="10" t="s">
        <v>29</v>
      </c>
      <c r="D33" s="11" t="s">
        <v>65</v>
      </c>
      <c r="E33" s="12">
        <v>40209</v>
      </c>
      <c r="F33" s="12">
        <v>40209</v>
      </c>
      <c r="G33" s="12">
        <v>0</v>
      </c>
      <c r="H33" s="12">
        <v>41367</v>
      </c>
      <c r="I33" s="12">
        <v>41367</v>
      </c>
      <c r="J33" s="12">
        <f t="shared" si="6"/>
        <v>0</v>
      </c>
      <c r="K33" s="14">
        <f t="shared" si="7"/>
        <v>0</v>
      </c>
      <c r="L33" s="1"/>
    </row>
    <row r="34" spans="1:12" ht="15" customHeight="1" x14ac:dyDescent="0.25">
      <c r="A34" s="10" t="s">
        <v>29</v>
      </c>
      <c r="B34" s="10" t="s">
        <v>44</v>
      </c>
      <c r="C34" s="10" t="s">
        <v>29</v>
      </c>
      <c r="D34" s="11" t="s">
        <v>66</v>
      </c>
      <c r="E34" s="12">
        <v>11351</v>
      </c>
      <c r="F34" s="12">
        <v>11351</v>
      </c>
      <c r="G34" s="12">
        <v>9832</v>
      </c>
      <c r="H34" s="12">
        <v>11678</v>
      </c>
      <c r="I34" s="12">
        <v>11678</v>
      </c>
      <c r="J34" s="12">
        <f t="shared" si="6"/>
        <v>0</v>
      </c>
      <c r="K34" s="14">
        <f t="shared" si="7"/>
        <v>0</v>
      </c>
      <c r="L34" s="1"/>
    </row>
    <row r="35" spans="1:12" ht="25.5" x14ac:dyDescent="0.25">
      <c r="A35" s="10" t="s">
        <v>67</v>
      </c>
      <c r="B35" s="10" t="s">
        <v>29</v>
      </c>
      <c r="C35" s="10" t="s">
        <v>29</v>
      </c>
      <c r="D35" s="11" t="s">
        <v>68</v>
      </c>
      <c r="E35" s="12">
        <v>124558</v>
      </c>
      <c r="F35" s="12">
        <v>124558</v>
      </c>
      <c r="G35" s="12">
        <v>17597</v>
      </c>
      <c r="H35" s="12">
        <v>128145</v>
      </c>
      <c r="I35" s="12">
        <v>198051</v>
      </c>
      <c r="J35" s="12">
        <f>I35-H35</f>
        <v>69906</v>
      </c>
      <c r="K35" s="14">
        <f>(J35/H35)</f>
        <v>0.54552265012290768</v>
      </c>
      <c r="L35" s="1"/>
    </row>
    <row r="36" spans="1:12" ht="15" customHeight="1" x14ac:dyDescent="0.25">
      <c r="A36" s="10" t="s">
        <v>29</v>
      </c>
      <c r="B36" s="10" t="s">
        <v>69</v>
      </c>
      <c r="C36" s="10" t="s">
        <v>29</v>
      </c>
      <c r="D36" s="11" t="s">
        <v>70</v>
      </c>
      <c r="E36" s="12">
        <v>0</v>
      </c>
      <c r="F36" s="12">
        <v>0</v>
      </c>
      <c r="G36" s="12">
        <v>0</v>
      </c>
      <c r="H36" s="12">
        <v>0</v>
      </c>
      <c r="I36" s="12">
        <v>9496</v>
      </c>
      <c r="J36" s="12">
        <f>I36-H36</f>
        <v>9496</v>
      </c>
      <c r="K36" s="14" t="s">
        <v>29</v>
      </c>
      <c r="L36" s="1"/>
    </row>
    <row r="37" spans="1:12" ht="15" customHeight="1" x14ac:dyDescent="0.25">
      <c r="A37" s="52" t="s">
        <v>29</v>
      </c>
      <c r="B37" s="52" t="s">
        <v>11</v>
      </c>
      <c r="C37" s="52" t="s">
        <v>29</v>
      </c>
      <c r="D37" s="53" t="s">
        <v>71</v>
      </c>
      <c r="E37" s="54">
        <v>0</v>
      </c>
      <c r="F37" s="54">
        <v>0</v>
      </c>
      <c r="G37" s="54">
        <v>0</v>
      </c>
      <c r="H37" s="54">
        <v>0</v>
      </c>
      <c r="I37" s="54">
        <v>60410</v>
      </c>
      <c r="J37" s="54">
        <f>I37-H37</f>
        <v>60410</v>
      </c>
      <c r="K37" s="55" t="s">
        <v>29</v>
      </c>
      <c r="L37" s="1"/>
    </row>
    <row r="38" spans="1:12" ht="15" customHeight="1" x14ac:dyDescent="0.25">
      <c r="A38" s="20" t="s">
        <v>29</v>
      </c>
      <c r="B38" s="20" t="s">
        <v>36</v>
      </c>
      <c r="C38" s="20" t="s">
        <v>29</v>
      </c>
      <c r="D38" s="21" t="s">
        <v>72</v>
      </c>
      <c r="E38" s="22">
        <v>54004</v>
      </c>
      <c r="F38" s="22">
        <v>54004</v>
      </c>
      <c r="G38" s="22">
        <v>0</v>
      </c>
      <c r="H38" s="22">
        <v>55559</v>
      </c>
      <c r="I38" s="22">
        <v>55559</v>
      </c>
      <c r="J38" s="22">
        <f t="shared" ref="J38:J39" si="8">I38-H38</f>
        <v>0</v>
      </c>
      <c r="K38" s="23">
        <f t="shared" ref="K38:K39" si="9">(J38/H38)</f>
        <v>0</v>
      </c>
      <c r="L38" s="1"/>
    </row>
    <row r="39" spans="1:12" ht="15" customHeight="1" x14ac:dyDescent="0.25">
      <c r="A39" s="10" t="s">
        <v>29</v>
      </c>
      <c r="B39" s="10" t="s">
        <v>38</v>
      </c>
      <c r="C39" s="10" t="s">
        <v>29</v>
      </c>
      <c r="D39" s="11" t="s">
        <v>73</v>
      </c>
      <c r="E39" s="12">
        <v>70554</v>
      </c>
      <c r="F39" s="12">
        <v>70554</v>
      </c>
      <c r="G39" s="12">
        <v>17597</v>
      </c>
      <c r="H39" s="12">
        <v>72586</v>
      </c>
      <c r="I39" s="12">
        <v>72586</v>
      </c>
      <c r="J39" s="12">
        <f t="shared" si="8"/>
        <v>0</v>
      </c>
      <c r="K39" s="14">
        <f t="shared" si="9"/>
        <v>0</v>
      </c>
      <c r="L39" s="1"/>
    </row>
    <row r="40" spans="1:12" ht="15" customHeight="1" x14ac:dyDescent="0.25">
      <c r="A40" s="10" t="s">
        <v>74</v>
      </c>
      <c r="B40" s="10" t="s">
        <v>29</v>
      </c>
      <c r="C40" s="10" t="s">
        <v>29</v>
      </c>
      <c r="D40" s="11" t="s">
        <v>75</v>
      </c>
      <c r="E40" s="12">
        <v>400028</v>
      </c>
      <c r="F40" s="12">
        <v>400028</v>
      </c>
      <c r="G40" s="12">
        <v>0</v>
      </c>
      <c r="H40" s="12">
        <v>411549</v>
      </c>
      <c r="I40" s="12">
        <v>250533</v>
      </c>
      <c r="J40" s="12">
        <f>I40-H40</f>
        <v>-161016</v>
      </c>
      <c r="K40" s="14">
        <f>(J40/H40)</f>
        <v>-0.39124381300890054</v>
      </c>
      <c r="L40" s="1"/>
    </row>
    <row r="41" spans="1:12" ht="15" customHeight="1" x14ac:dyDescent="0.25">
      <c r="A41" s="24" t="s">
        <v>29</v>
      </c>
      <c r="B41" s="24" t="s">
        <v>32</v>
      </c>
      <c r="C41" s="24" t="s">
        <v>29</v>
      </c>
      <c r="D41" s="25" t="s">
        <v>76</v>
      </c>
      <c r="E41" s="26">
        <v>400028</v>
      </c>
      <c r="F41" s="26">
        <v>400028</v>
      </c>
      <c r="G41" s="26">
        <v>0</v>
      </c>
      <c r="H41" s="26">
        <v>411549</v>
      </c>
      <c r="I41" s="26">
        <v>250533</v>
      </c>
      <c r="J41" s="26">
        <f>I41-H41</f>
        <v>-161016</v>
      </c>
      <c r="K41" s="27">
        <f>(J41/H41)</f>
        <v>-0.39124381300890054</v>
      </c>
      <c r="L41" s="1"/>
    </row>
    <row r="42" spans="1:12" ht="15" customHeight="1" x14ac:dyDescent="0.25">
      <c r="A42" s="20" t="s">
        <v>77</v>
      </c>
      <c r="B42" s="20" t="s">
        <v>29</v>
      </c>
      <c r="C42" s="20" t="s">
        <v>29</v>
      </c>
      <c r="D42" s="21" t="s">
        <v>78</v>
      </c>
      <c r="E42" s="22">
        <v>10</v>
      </c>
      <c r="F42" s="22">
        <v>132098</v>
      </c>
      <c r="G42" s="22">
        <v>132098</v>
      </c>
      <c r="H42" s="22">
        <v>10</v>
      </c>
      <c r="I42" s="22">
        <v>10</v>
      </c>
      <c r="J42" s="22">
        <f t="shared" ref="J42:J44" si="10">I42-H42</f>
        <v>0</v>
      </c>
      <c r="K42" s="23">
        <f t="shared" ref="K42:K44" si="11">(J42/H42)</f>
        <v>0</v>
      </c>
      <c r="L42" s="1"/>
    </row>
    <row r="43" spans="1:12" ht="15" customHeight="1" x14ac:dyDescent="0.25">
      <c r="A43" s="10" t="s">
        <v>29</v>
      </c>
      <c r="B43" s="10" t="s">
        <v>38</v>
      </c>
      <c r="C43" s="10" t="s">
        <v>29</v>
      </c>
      <c r="D43" s="11" t="s">
        <v>79</v>
      </c>
      <c r="E43" s="12">
        <v>10</v>
      </c>
      <c r="F43" s="12">
        <v>132098</v>
      </c>
      <c r="G43" s="12">
        <v>132098</v>
      </c>
      <c r="H43" s="12">
        <v>10</v>
      </c>
      <c r="I43" s="12">
        <v>10</v>
      </c>
      <c r="J43" s="12">
        <f t="shared" si="10"/>
        <v>0</v>
      </c>
      <c r="K43" s="14">
        <f t="shared" si="11"/>
        <v>0</v>
      </c>
      <c r="L43" s="1"/>
    </row>
    <row r="44" spans="1:12" ht="15" customHeight="1" x14ac:dyDescent="0.25">
      <c r="A44" s="10" t="s">
        <v>80</v>
      </c>
      <c r="B44" s="10" t="s">
        <v>29</v>
      </c>
      <c r="C44" s="10" t="s">
        <v>29</v>
      </c>
      <c r="D44" s="11" t="s">
        <v>81</v>
      </c>
      <c r="E44" s="12">
        <v>10</v>
      </c>
      <c r="F44" s="12">
        <v>10</v>
      </c>
      <c r="G44" s="12">
        <v>0</v>
      </c>
      <c r="H44" s="12">
        <v>10</v>
      </c>
      <c r="I44" s="12">
        <v>10</v>
      </c>
      <c r="J44" s="12">
        <f t="shared" si="10"/>
        <v>0</v>
      </c>
      <c r="K44" s="14">
        <f t="shared" si="11"/>
        <v>0</v>
      </c>
      <c r="L44" s="1"/>
    </row>
    <row r="45" spans="1:12" ht="1.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"/>
    </row>
    <row r="46" spans="1:1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customHeight="1" x14ac:dyDescent="0.25">
      <c r="A47" s="30" t="s">
        <v>82</v>
      </c>
      <c r="B47" s="31"/>
      <c r="C47" s="31"/>
      <c r="D47" s="31"/>
      <c r="E47" s="16">
        <v>3224493</v>
      </c>
      <c r="F47" s="16">
        <v>3158325</v>
      </c>
      <c r="G47" s="16">
        <v>1490669</v>
      </c>
      <c r="H47" s="16">
        <v>3317365</v>
      </c>
      <c r="I47" s="16">
        <v>3238306</v>
      </c>
      <c r="J47" s="16">
        <v>-79059</v>
      </c>
      <c r="K47" s="17">
        <v>-2.3831866556740064E-2</v>
      </c>
      <c r="L47" s="1"/>
    </row>
    <row r="48" spans="1:12" ht="15" customHeight="1" x14ac:dyDescent="0.25">
      <c r="A48" s="32" t="s">
        <v>83</v>
      </c>
      <c r="B48" s="33"/>
      <c r="C48" s="33"/>
      <c r="D48" s="33"/>
      <c r="E48" s="33"/>
      <c r="F48" s="33"/>
      <c r="G48" s="33"/>
      <c r="H48" s="33"/>
      <c r="I48" s="33"/>
      <c r="J48" s="1"/>
      <c r="K48" s="1"/>
      <c r="L48" s="1"/>
    </row>
    <row r="49" spans="1:12" ht="5.099999999999999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7:D47"/>
    <mergeCell ref="A48:I48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7" fitToHeight="0" orientation="landscape" r:id="rId1"/>
  <rowBreaks count="1" manualBreakCount="1">
    <brk id="37" max="10" man="1"/>
  </rowBreaks>
  <ignoredErrors>
    <ignoredError sqref="I5:I7 E9:K9 A13:C44 A45:C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2026-09-30T18:51:47Z</dcterms:modified>
</cp:coreProperties>
</file>