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10594EB-58D8-405A-9CDD-AFF9F2A97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K51" i="1" s="1"/>
  <c r="J50" i="1"/>
  <c r="K50" i="1" s="1"/>
  <c r="J49" i="1"/>
  <c r="K49" i="1" s="1"/>
  <c r="J48" i="1"/>
  <c r="K48" i="1" s="1"/>
  <c r="J47" i="1"/>
  <c r="K47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29" i="1"/>
  <c r="K29" i="1" s="1"/>
  <c r="J28" i="1"/>
  <c r="K28" i="1" s="1"/>
  <c r="J27" i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J19" i="1"/>
  <c r="J18" i="1"/>
  <c r="K18" i="1" s="1"/>
  <c r="J16" i="1"/>
  <c r="K16" i="1" s="1"/>
  <c r="J15" i="1"/>
  <c r="K15" i="1" s="1"/>
  <c r="J14" i="1"/>
  <c r="K14" i="1" s="1"/>
  <c r="J13" i="1"/>
  <c r="K13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1" i="1"/>
  <c r="K31" i="1" s="1"/>
  <c r="J30" i="1"/>
  <c r="K30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<sst xmlns="http://schemas.openxmlformats.org/spreadsheetml/2006/main" count="202" uniqueCount="99">
  <si>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</si>
  <si>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</si>
  <si>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</si>
  <si>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</si>
  <si>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</si>
  <si>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</si>
  <si>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</si>
  <si>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</si>
  <si>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</si>
  <si>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AGUAS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</si>
  <si>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</si>
  <si>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</si>
  <si>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</si>
  <si>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</si>
  <si>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</si>
  <si>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</si>
  <si>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</si>
  <si>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</si>
  <si>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</si>
  <si>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</si>
  <si>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</si>
  <si>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</si>
  <si>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</si>
  <si>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</si>
  <si>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</si>
  <si>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</si>
  <si>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</si>
  <si>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</si>
  <si>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</si>
  <si>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</si>
  <si>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</si>
  <si>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</si>
  <si>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</si>
  <si>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</si>
  <si>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</si>
  <si>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</si>
  <si>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</si>
  <si>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</si>
  <si>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</si>
  <si>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</si>
  <si>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</si>
  <si>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</si>
  <si>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</si>
  <si>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</si>
  <si>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</si>
  <si>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</si>
  <si>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</si>
  <si>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</si>
  <si>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</si>
  <si>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</si>
  <si>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</si>
  <si>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</si>
  <si>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</si>
  <si>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</si>
  <si>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</si>
  <si>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</si>
  <si>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</si>
  <si>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</si>
  <si>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</si>
  <si>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</si>
  <si>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</si>
  <si>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</si>
  <si>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</si>
  <si>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</si>
  <si>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</si>
  <si>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</si>
  <si>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</si>
  <si>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</si>
  <si>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</si>
  <si>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Centro de Aguas para Zonas Aridas y Semiáridas de América Latina y el Caribe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</si>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</sst>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2" borderId="14" xfId="0" applyNumberFormat="1" applyFont="1" applyFill="1" applyBorder="1" applyAlignment="1">
      <alignment horizontal="righ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/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164" fontId="3" fillId="32" borderId="15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164" fontId="3" fillId="32" borderId="13" xfId="0" applyNumberFormat="1" applyFont="1" applyFill="1" applyBorder="1" applyAlignment="1">
      <alignment horizontal="right" vertical="top" wrapText="1"/>
    </xf>
    <xf numFmtId="0" fontId="0" fillId="4" borderId="4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6"/>
  <sheetViews>
    <sheetView tabSelected="1" view="pageBreakPreview" zoomScale="90" zoomScaleNormal="90" zoomScaleSheetLayoutView="90" workbookViewId="0">
      <pane xSplit="3" ySplit="11" topLeftCell="D12" activePane="bottomRight" state="frozen"/>
      <selection pane="topRight" activeCell="E1" sqref="E1"/>
      <selection pane="bottomLeft" activeCell="A12" sqref="A12"/>
      <selection pane="bottomRight" activeCell="M44" sqref="M4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" customWidth="1"/>
    <col min="5" max="5" width="15" customWidth="1"/>
    <col min="6" max="6" width="14" customWidth="1"/>
    <col min="7" max="7" width="13.42578125" customWidth="1"/>
    <col min="8" max="8" width="15.85546875" customWidth="1"/>
    <col min="9" max="9" width="16" customWidth="1"/>
    <col min="10" max="10" width="11" customWidth="1"/>
    <col min="11" max="11" width="8.5703125" customWidth="1"/>
    <col min="12" max="12" width="5.42578125" customWidth="1"/>
  </cols>
  <sheetData>
    <row r="1" spans="1:12" ht="17.100000000000001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1"/>
      <c r="K1" s="1"/>
      <c r="L1" s="1"/>
    </row>
    <row r="2" spans="1:12" ht="17.100000000000001" customHeight="1" x14ac:dyDescent="0.25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1"/>
      <c r="K2" s="1"/>
      <c r="L2" s="1"/>
    </row>
    <row r="3" spans="1:12" ht="15" customHeight="1" x14ac:dyDescent="0.25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5" t="s">
        <v>4</v>
      </c>
      <c r="B5" s="46"/>
      <c r="C5" s="47" t="s">
        <v>5</v>
      </c>
      <c r="D5" s="48"/>
      <c r="E5" s="48"/>
      <c r="F5" s="4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1" t="s">
        <v>8</v>
      </c>
      <c r="B6" s="32"/>
      <c r="C6" s="33" t="s">
        <v>9</v>
      </c>
      <c r="D6" s="34"/>
      <c r="E6" s="34"/>
      <c r="F6" s="3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5" t="s">
        <v>12</v>
      </c>
      <c r="B7" s="36"/>
      <c r="C7" s="37" t="s">
        <v>9</v>
      </c>
      <c r="D7" s="38"/>
      <c r="E7" s="38"/>
      <c r="F7" s="38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9" t="s">
        <v>16</v>
      </c>
      <c r="B9" s="39" t="s">
        <v>17</v>
      </c>
      <c r="C9" s="39" t="s">
        <v>18</v>
      </c>
      <c r="D9" s="39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77.25" customHeight="1" x14ac:dyDescent="0.25">
      <c r="A10" s="40"/>
      <c r="B10" s="40"/>
      <c r="C10" s="40"/>
      <c r="D10" s="40"/>
      <c r="E10" s="17" t="s">
        <v>92</v>
      </c>
      <c r="F10" s="17" t="s">
        <v>93</v>
      </c>
      <c r="G10" s="17" t="s">
        <v>94</v>
      </c>
      <c r="H10" s="17" t="s">
        <v>95</v>
      </c>
      <c r="I10" s="17" t="s">
        <v>96</v>
      </c>
      <c r="J10" s="25" t="s">
        <v>97</v>
      </c>
      <c r="K10" s="25" t="s">
        <v>98</v>
      </c>
      <c r="L10" s="1"/>
    </row>
    <row r="11" spans="1:12" ht="16.5" customHeight="1" x14ac:dyDescent="0.25">
      <c r="A11" s="40"/>
      <c r="B11" s="40"/>
      <c r="C11" s="40"/>
      <c r="D11" s="40"/>
      <c r="E11" s="18" t="s">
        <v>27</v>
      </c>
      <c r="F11" s="18" t="s">
        <v>27</v>
      </c>
      <c r="G11" s="18" t="s">
        <v>27</v>
      </c>
      <c r="H11" s="18" t="s">
        <v>28</v>
      </c>
      <c r="I11" s="18" t="s">
        <v>28</v>
      </c>
      <c r="J11" s="26"/>
      <c r="K11" s="26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35835311</v>
      </c>
      <c r="F12" s="8">
        <v>37972178</v>
      </c>
      <c r="G12" s="8">
        <v>28089447</v>
      </c>
      <c r="H12" s="8">
        <v>36867368</v>
      </c>
      <c r="I12" s="8">
        <v>35514041</v>
      </c>
      <c r="J12" s="8">
        <f>I12-H12</f>
        <v>-1353327</v>
      </c>
      <c r="K12" s="9">
        <f>(J12/H12)</f>
        <v>-3.6707990654499666E-2</v>
      </c>
      <c r="L12" s="1"/>
    </row>
    <row r="13" spans="1:12" ht="15" customHeight="1" x14ac:dyDescent="0.25">
      <c r="A13" s="10" t="s">
        <v>31</v>
      </c>
      <c r="B13" s="10" t="s">
        <v>29</v>
      </c>
      <c r="C13" s="10" t="s">
        <v>29</v>
      </c>
      <c r="D13" s="11" t="s">
        <v>32</v>
      </c>
      <c r="E13" s="12">
        <v>10</v>
      </c>
      <c r="F13" s="12">
        <v>10</v>
      </c>
      <c r="G13" s="12">
        <v>166410</v>
      </c>
      <c r="H13" s="12">
        <v>10</v>
      </c>
      <c r="I13" s="12">
        <v>10</v>
      </c>
      <c r="J13" s="12">
        <f t="shared" ref="J13:J16" si="0">I13-H13</f>
        <v>0</v>
      </c>
      <c r="K13" s="13">
        <f t="shared" ref="K13:K16" si="1">(J13/H13)</f>
        <v>0</v>
      </c>
      <c r="L13" s="1"/>
    </row>
    <row r="14" spans="1:12" ht="15" customHeight="1" x14ac:dyDescent="0.25">
      <c r="A14" s="10" t="s">
        <v>29</v>
      </c>
      <c r="B14" s="10" t="s">
        <v>33</v>
      </c>
      <c r="C14" s="10" t="s">
        <v>29</v>
      </c>
      <c r="D14" s="11" t="s">
        <v>34</v>
      </c>
      <c r="E14" s="12">
        <v>10</v>
      </c>
      <c r="F14" s="12">
        <v>10</v>
      </c>
      <c r="G14" s="12">
        <v>166410</v>
      </c>
      <c r="H14" s="12">
        <v>10</v>
      </c>
      <c r="I14" s="12">
        <v>10</v>
      </c>
      <c r="J14" s="12">
        <f t="shared" si="0"/>
        <v>0</v>
      </c>
      <c r="K14" s="13">
        <f t="shared" si="1"/>
        <v>0</v>
      </c>
      <c r="L14" s="1"/>
    </row>
    <row r="15" spans="1:12" x14ac:dyDescent="0.25">
      <c r="A15" s="10" t="s">
        <v>29</v>
      </c>
      <c r="B15" s="10" t="s">
        <v>29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166410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37</v>
      </c>
      <c r="B16" s="10" t="s">
        <v>29</v>
      </c>
      <c r="C16" s="10" t="s">
        <v>29</v>
      </c>
      <c r="D16" s="11" t="s">
        <v>38</v>
      </c>
      <c r="E16" s="12">
        <v>5480</v>
      </c>
      <c r="F16" s="12">
        <v>5480</v>
      </c>
      <c r="G16" s="12">
        <v>3167</v>
      </c>
      <c r="H16" s="12">
        <v>5638</v>
      </c>
      <c r="I16" s="12">
        <v>5638</v>
      </c>
      <c r="J16" s="12">
        <f t="shared" si="0"/>
        <v>0</v>
      </c>
      <c r="K16" s="13">
        <f t="shared" si="1"/>
        <v>0</v>
      </c>
      <c r="L16" s="1"/>
    </row>
    <row r="17" spans="1:12" ht="15" customHeight="1" x14ac:dyDescent="0.25">
      <c r="A17" s="10" t="s">
        <v>39</v>
      </c>
      <c r="B17" s="10" t="s">
        <v>29</v>
      </c>
      <c r="C17" s="10" t="s">
        <v>29</v>
      </c>
      <c r="D17" s="11" t="s">
        <v>40</v>
      </c>
      <c r="E17" s="12">
        <v>244304</v>
      </c>
      <c r="F17" s="12">
        <v>252127</v>
      </c>
      <c r="G17" s="12">
        <v>280501</v>
      </c>
      <c r="H17" s="12">
        <v>251340</v>
      </c>
      <c r="I17" s="12">
        <v>445549</v>
      </c>
      <c r="J17" s="12">
        <f>I17-H17</f>
        <v>194209</v>
      </c>
      <c r="K17" s="13">
        <f>(J17/H17)</f>
        <v>0.77269435823983446</v>
      </c>
      <c r="L17" s="1"/>
    </row>
    <row r="18" spans="1:12" ht="15" customHeight="1" x14ac:dyDescent="0.25">
      <c r="A18" s="10" t="s">
        <v>29</v>
      </c>
      <c r="B18" s="10" t="s">
        <v>14</v>
      </c>
      <c r="C18" s="10" t="s">
        <v>29</v>
      </c>
      <c r="D18" s="11" t="s">
        <v>41</v>
      </c>
      <c r="E18" s="12">
        <v>244304</v>
      </c>
      <c r="F18" s="12">
        <v>244304</v>
      </c>
      <c r="G18" s="12">
        <v>184617</v>
      </c>
      <c r="H18" s="12">
        <v>251340</v>
      </c>
      <c r="I18" s="12">
        <v>445549</v>
      </c>
      <c r="J18" s="12">
        <f t="shared" ref="J18:J29" si="2">I18-H18</f>
        <v>194209</v>
      </c>
      <c r="K18" s="13">
        <f t="shared" ref="K18:K29" si="3">(J18/H18)</f>
        <v>0.77269435823983446</v>
      </c>
      <c r="L18" s="1"/>
    </row>
    <row r="19" spans="1:12" ht="15" customHeight="1" x14ac:dyDescent="0.25">
      <c r="A19" s="10" t="s">
        <v>29</v>
      </c>
      <c r="B19" s="10" t="s">
        <v>33</v>
      </c>
      <c r="C19" s="10" t="s">
        <v>29</v>
      </c>
      <c r="D19" s="11" t="s">
        <v>42</v>
      </c>
      <c r="E19" s="12">
        <v>0</v>
      </c>
      <c r="F19" s="12">
        <v>0</v>
      </c>
      <c r="G19" s="12">
        <v>10665</v>
      </c>
      <c r="H19" s="12">
        <v>0</v>
      </c>
      <c r="I19" s="12">
        <v>0</v>
      </c>
      <c r="J19" s="12">
        <f t="shared" si="2"/>
        <v>0</v>
      </c>
      <c r="K19" s="13"/>
      <c r="L19" s="1"/>
    </row>
    <row r="20" spans="1:12" ht="15" customHeight="1" x14ac:dyDescent="0.25">
      <c r="A20" s="10" t="s">
        <v>29</v>
      </c>
      <c r="B20" s="10" t="s">
        <v>43</v>
      </c>
      <c r="C20" s="10" t="s">
        <v>29</v>
      </c>
      <c r="D20" s="11" t="s">
        <v>44</v>
      </c>
      <c r="E20" s="12">
        <v>0</v>
      </c>
      <c r="F20" s="12">
        <v>7823</v>
      </c>
      <c r="G20" s="12">
        <v>85219</v>
      </c>
      <c r="H20" s="12">
        <v>0</v>
      </c>
      <c r="I20" s="12">
        <v>0</v>
      </c>
      <c r="J20" s="12">
        <f t="shared" si="2"/>
        <v>0</v>
      </c>
      <c r="K20" s="13"/>
      <c r="L20" s="1"/>
    </row>
    <row r="21" spans="1:12" ht="15" customHeight="1" x14ac:dyDescent="0.25">
      <c r="A21" s="10" t="s">
        <v>45</v>
      </c>
      <c r="B21" s="10" t="s">
        <v>29</v>
      </c>
      <c r="C21" s="10" t="s">
        <v>29</v>
      </c>
      <c r="D21" s="11" t="s">
        <v>46</v>
      </c>
      <c r="E21" s="12">
        <v>35573125</v>
      </c>
      <c r="F21" s="12">
        <v>37671121</v>
      </c>
      <c r="G21" s="12">
        <v>26356410</v>
      </c>
      <c r="H21" s="12">
        <v>36597632</v>
      </c>
      <c r="I21" s="12">
        <v>35050086</v>
      </c>
      <c r="J21" s="12">
        <f t="shared" si="2"/>
        <v>-1547546</v>
      </c>
      <c r="K21" s="13">
        <f t="shared" si="3"/>
        <v>-4.2285413438771118E-2</v>
      </c>
      <c r="L21" s="1"/>
    </row>
    <row r="22" spans="1:12" ht="15" customHeight="1" x14ac:dyDescent="0.25">
      <c r="A22" s="10" t="s">
        <v>29</v>
      </c>
      <c r="B22" s="10" t="s">
        <v>14</v>
      </c>
      <c r="C22" s="10" t="s">
        <v>29</v>
      </c>
      <c r="D22" s="11" t="s">
        <v>47</v>
      </c>
      <c r="E22" s="12">
        <v>35573125</v>
      </c>
      <c r="F22" s="12">
        <v>37671121</v>
      </c>
      <c r="G22" s="12">
        <v>26356410</v>
      </c>
      <c r="H22" s="12">
        <v>36597632</v>
      </c>
      <c r="I22" s="12">
        <v>35050086</v>
      </c>
      <c r="J22" s="12">
        <f t="shared" si="2"/>
        <v>-1547546</v>
      </c>
      <c r="K22" s="13">
        <f t="shared" si="3"/>
        <v>-4.2285413438771118E-2</v>
      </c>
      <c r="L22" s="1"/>
    </row>
    <row r="23" spans="1:12" ht="15" customHeight="1" x14ac:dyDescent="0.25">
      <c r="A23" s="10" t="s">
        <v>48</v>
      </c>
      <c r="B23" s="10" t="s">
        <v>29</v>
      </c>
      <c r="C23" s="10" t="s">
        <v>29</v>
      </c>
      <c r="D23" s="11" t="s">
        <v>49</v>
      </c>
      <c r="E23" s="12">
        <v>12372</v>
      </c>
      <c r="F23" s="12">
        <v>12372</v>
      </c>
      <c r="G23" s="12">
        <v>0</v>
      </c>
      <c r="H23" s="12">
        <v>12728</v>
      </c>
      <c r="I23" s="12">
        <v>12728</v>
      </c>
      <c r="J23" s="12">
        <f t="shared" si="2"/>
        <v>0</v>
      </c>
      <c r="K23" s="13">
        <f t="shared" si="3"/>
        <v>0</v>
      </c>
      <c r="L23" s="1"/>
    </row>
    <row r="24" spans="1:12" ht="15" customHeight="1" x14ac:dyDescent="0.25">
      <c r="A24" s="10" t="s">
        <v>29</v>
      </c>
      <c r="B24" s="10" t="s">
        <v>50</v>
      </c>
      <c r="C24" s="10" t="s">
        <v>29</v>
      </c>
      <c r="D24" s="11" t="s">
        <v>51</v>
      </c>
      <c r="E24" s="12">
        <v>10310</v>
      </c>
      <c r="F24" s="12">
        <v>10310</v>
      </c>
      <c r="G24" s="12">
        <v>0</v>
      </c>
      <c r="H24" s="12">
        <v>10607</v>
      </c>
      <c r="I24" s="12">
        <v>10607</v>
      </c>
      <c r="J24" s="12">
        <f t="shared" si="2"/>
        <v>0</v>
      </c>
      <c r="K24" s="13">
        <f t="shared" si="3"/>
        <v>0</v>
      </c>
      <c r="L24" s="1"/>
    </row>
    <row r="25" spans="1:12" ht="15" customHeight="1" x14ac:dyDescent="0.25">
      <c r="A25" s="10" t="s">
        <v>29</v>
      </c>
      <c r="B25" s="10" t="s">
        <v>11</v>
      </c>
      <c r="C25" s="10" t="s">
        <v>29</v>
      </c>
      <c r="D25" s="11" t="s">
        <v>52</v>
      </c>
      <c r="E25" s="12">
        <v>2062</v>
      </c>
      <c r="F25" s="12">
        <v>2062</v>
      </c>
      <c r="G25" s="12">
        <v>0</v>
      </c>
      <c r="H25" s="12">
        <v>2121</v>
      </c>
      <c r="I25" s="12">
        <v>2121</v>
      </c>
      <c r="J25" s="12">
        <f t="shared" si="2"/>
        <v>0</v>
      </c>
      <c r="K25" s="13">
        <f t="shared" si="3"/>
        <v>0</v>
      </c>
      <c r="L25" s="1"/>
    </row>
    <row r="26" spans="1:12" ht="15" customHeight="1" x14ac:dyDescent="0.25">
      <c r="A26" s="10" t="s">
        <v>7</v>
      </c>
      <c r="B26" s="10" t="s">
        <v>29</v>
      </c>
      <c r="C26" s="10" t="s">
        <v>29</v>
      </c>
      <c r="D26" s="11" t="s">
        <v>53</v>
      </c>
      <c r="E26" s="12">
        <v>10</v>
      </c>
      <c r="F26" s="12">
        <v>31058</v>
      </c>
      <c r="G26" s="12">
        <v>1282959</v>
      </c>
      <c r="H26" s="12">
        <v>10</v>
      </c>
      <c r="I26" s="12">
        <v>20</v>
      </c>
      <c r="J26" s="12">
        <f t="shared" si="2"/>
        <v>10</v>
      </c>
      <c r="K26" s="13">
        <f t="shared" si="3"/>
        <v>1</v>
      </c>
      <c r="L26" s="1"/>
    </row>
    <row r="27" spans="1:12" ht="15" customHeight="1" x14ac:dyDescent="0.25">
      <c r="A27" s="10" t="s">
        <v>29</v>
      </c>
      <c r="B27" s="10" t="s">
        <v>37</v>
      </c>
      <c r="C27" s="10" t="s">
        <v>29</v>
      </c>
      <c r="D27" s="11" t="s">
        <v>54</v>
      </c>
      <c r="E27" s="12">
        <v>0</v>
      </c>
      <c r="F27" s="12">
        <v>0</v>
      </c>
      <c r="G27" s="12">
        <v>0</v>
      </c>
      <c r="H27" s="12">
        <v>0</v>
      </c>
      <c r="I27" s="12">
        <v>10</v>
      </c>
      <c r="J27" s="12">
        <f t="shared" si="2"/>
        <v>10</v>
      </c>
      <c r="K27" s="13"/>
      <c r="L27" s="1"/>
    </row>
    <row r="28" spans="1:12" ht="15" customHeight="1" x14ac:dyDescent="0.25">
      <c r="A28" s="10" t="s">
        <v>29</v>
      </c>
      <c r="B28" s="10" t="s">
        <v>48</v>
      </c>
      <c r="C28" s="10" t="s">
        <v>29</v>
      </c>
      <c r="D28" s="11" t="s">
        <v>55</v>
      </c>
      <c r="E28" s="12">
        <v>10</v>
      </c>
      <c r="F28" s="12">
        <v>31058</v>
      </c>
      <c r="G28" s="12">
        <v>1282959</v>
      </c>
      <c r="H28" s="12">
        <v>10</v>
      </c>
      <c r="I28" s="12">
        <v>10</v>
      </c>
      <c r="J28" s="12">
        <f t="shared" si="2"/>
        <v>0</v>
      </c>
      <c r="K28" s="13">
        <f t="shared" si="3"/>
        <v>0</v>
      </c>
      <c r="L28" s="1"/>
    </row>
    <row r="29" spans="1:12" ht="15" customHeight="1" x14ac:dyDescent="0.25">
      <c r="A29" s="10" t="s">
        <v>56</v>
      </c>
      <c r="B29" s="10" t="s">
        <v>29</v>
      </c>
      <c r="C29" s="10" t="s">
        <v>29</v>
      </c>
      <c r="D29" s="11" t="s">
        <v>57</v>
      </c>
      <c r="E29" s="12">
        <v>10</v>
      </c>
      <c r="F29" s="12">
        <v>10</v>
      </c>
      <c r="G29" s="12">
        <v>0</v>
      </c>
      <c r="H29" s="12">
        <v>10</v>
      </c>
      <c r="I29" s="12">
        <v>10</v>
      </c>
      <c r="J29" s="12">
        <f t="shared" si="2"/>
        <v>0</v>
      </c>
      <c r="K29" s="13">
        <f t="shared" si="3"/>
        <v>0</v>
      </c>
      <c r="L29" s="1"/>
    </row>
    <row r="30" spans="1:12" ht="15" customHeight="1" x14ac:dyDescent="0.25">
      <c r="A30" s="6" t="s">
        <v>29</v>
      </c>
      <c r="B30" s="6" t="s">
        <v>29</v>
      </c>
      <c r="C30" s="6" t="s">
        <v>29</v>
      </c>
      <c r="D30" s="7" t="s">
        <v>58</v>
      </c>
      <c r="E30" s="8">
        <v>35835311</v>
      </c>
      <c r="F30" s="8">
        <v>37972178</v>
      </c>
      <c r="G30" s="8">
        <v>18492165</v>
      </c>
      <c r="H30" s="8">
        <v>36867368</v>
      </c>
      <c r="I30" s="8">
        <v>35514041</v>
      </c>
      <c r="J30" s="8">
        <f>I30-H30</f>
        <v>-1353327</v>
      </c>
      <c r="K30" s="9">
        <f>(J30/H30)</f>
        <v>-3.6707990654499666E-2</v>
      </c>
      <c r="L30" s="1"/>
    </row>
    <row r="31" spans="1:12" ht="15" customHeight="1" x14ac:dyDescent="0.25">
      <c r="A31" s="10" t="s">
        <v>59</v>
      </c>
      <c r="B31" s="10" t="s">
        <v>29</v>
      </c>
      <c r="C31" s="10" t="s">
        <v>29</v>
      </c>
      <c r="D31" s="11" t="s">
        <v>60</v>
      </c>
      <c r="E31" s="12">
        <v>17368949</v>
      </c>
      <c r="F31" s="12">
        <v>16686659</v>
      </c>
      <c r="G31" s="12">
        <v>11034090</v>
      </c>
      <c r="H31" s="12">
        <v>17869176</v>
      </c>
      <c r="I31" s="12">
        <v>16681542</v>
      </c>
      <c r="J31" s="12">
        <f>I31-H31</f>
        <v>-1187634</v>
      </c>
      <c r="K31" s="13">
        <f>(J31/H31)</f>
        <v>-6.6462717698902288E-2</v>
      </c>
      <c r="L31" s="1"/>
    </row>
    <row r="32" spans="1:12" ht="15" customHeight="1" x14ac:dyDescent="0.25">
      <c r="A32" s="10" t="s">
        <v>61</v>
      </c>
      <c r="B32" s="10" t="s">
        <v>29</v>
      </c>
      <c r="C32" s="10" t="s">
        <v>29</v>
      </c>
      <c r="D32" s="11" t="s">
        <v>62</v>
      </c>
      <c r="E32" s="12">
        <v>2299247</v>
      </c>
      <c r="F32" s="12">
        <v>2299247</v>
      </c>
      <c r="G32" s="12">
        <v>1221644</v>
      </c>
      <c r="H32" s="12">
        <v>2365465</v>
      </c>
      <c r="I32" s="12">
        <v>2365465</v>
      </c>
      <c r="J32" s="12">
        <f t="shared" ref="J32:J37" si="4">I32-H32</f>
        <v>0</v>
      </c>
      <c r="K32" s="13">
        <f t="shared" ref="K32:K37" si="5">(J32/H32)</f>
        <v>0</v>
      </c>
      <c r="L32" s="1"/>
    </row>
    <row r="33" spans="1:12" ht="15" customHeight="1" x14ac:dyDescent="0.25">
      <c r="A33" s="10" t="s">
        <v>63</v>
      </c>
      <c r="B33" s="10" t="s">
        <v>29</v>
      </c>
      <c r="C33" s="10" t="s">
        <v>29</v>
      </c>
      <c r="D33" s="11" t="s">
        <v>64</v>
      </c>
      <c r="E33" s="12">
        <v>10</v>
      </c>
      <c r="F33" s="12">
        <v>79769</v>
      </c>
      <c r="G33" s="12">
        <v>136590</v>
      </c>
      <c r="H33" s="12">
        <v>10</v>
      </c>
      <c r="I33" s="12">
        <v>10</v>
      </c>
      <c r="J33" s="12">
        <f t="shared" si="4"/>
        <v>0</v>
      </c>
      <c r="K33" s="13">
        <f t="shared" si="5"/>
        <v>0</v>
      </c>
      <c r="L33" s="1"/>
    </row>
    <row r="34" spans="1:12" ht="14.25" customHeight="1" x14ac:dyDescent="0.25">
      <c r="A34" s="10" t="s">
        <v>29</v>
      </c>
      <c r="B34" s="10" t="s">
        <v>50</v>
      </c>
      <c r="C34" s="10" t="s">
        <v>29</v>
      </c>
      <c r="D34" s="11" t="s">
        <v>65</v>
      </c>
      <c r="E34" s="12">
        <v>10</v>
      </c>
      <c r="F34" s="12">
        <v>79769</v>
      </c>
      <c r="G34" s="12">
        <v>136590</v>
      </c>
      <c r="H34" s="12">
        <v>10</v>
      </c>
      <c r="I34" s="12">
        <v>10</v>
      </c>
      <c r="J34" s="12">
        <f t="shared" si="4"/>
        <v>0</v>
      </c>
      <c r="K34" s="13">
        <f t="shared" si="5"/>
        <v>0</v>
      </c>
      <c r="L34" s="1"/>
    </row>
    <row r="35" spans="1:12" ht="14.25" customHeight="1" x14ac:dyDescent="0.25">
      <c r="A35" s="10" t="s">
        <v>66</v>
      </c>
      <c r="B35" s="10" t="s">
        <v>29</v>
      </c>
      <c r="C35" s="10" t="s">
        <v>29</v>
      </c>
      <c r="D35" s="11" t="s">
        <v>32</v>
      </c>
      <c r="E35" s="12">
        <v>170860</v>
      </c>
      <c r="F35" s="12">
        <v>170860</v>
      </c>
      <c r="G35" s="12">
        <v>170860</v>
      </c>
      <c r="H35" s="12">
        <v>175781</v>
      </c>
      <c r="I35" s="12">
        <v>175781</v>
      </c>
      <c r="J35" s="12">
        <f t="shared" si="4"/>
        <v>0</v>
      </c>
      <c r="K35" s="13">
        <f t="shared" si="5"/>
        <v>0</v>
      </c>
      <c r="L35" s="1"/>
    </row>
    <row r="36" spans="1:12" ht="15" customHeight="1" x14ac:dyDescent="0.25">
      <c r="A36" s="10" t="s">
        <v>29</v>
      </c>
      <c r="B36" s="10" t="s">
        <v>14</v>
      </c>
      <c r="C36" s="10" t="s">
        <v>29</v>
      </c>
      <c r="D36" s="11" t="s">
        <v>67</v>
      </c>
      <c r="E36" s="12">
        <v>170860</v>
      </c>
      <c r="F36" s="12">
        <v>170860</v>
      </c>
      <c r="G36" s="12">
        <v>170860</v>
      </c>
      <c r="H36" s="12">
        <v>175781</v>
      </c>
      <c r="I36" s="12">
        <v>175781</v>
      </c>
      <c r="J36" s="12">
        <f t="shared" si="4"/>
        <v>0</v>
      </c>
      <c r="K36" s="13">
        <f t="shared" si="5"/>
        <v>0</v>
      </c>
      <c r="L36" s="1"/>
    </row>
    <row r="37" spans="1:12" ht="27" customHeight="1" x14ac:dyDescent="0.25">
      <c r="A37" s="53" t="s">
        <v>29</v>
      </c>
      <c r="B37" s="53" t="s">
        <v>29</v>
      </c>
      <c r="C37" s="53" t="s">
        <v>68</v>
      </c>
      <c r="D37" s="54" t="s">
        <v>69</v>
      </c>
      <c r="E37" s="55">
        <v>170860</v>
      </c>
      <c r="F37" s="55">
        <v>170860</v>
      </c>
      <c r="G37" s="55">
        <v>170860</v>
      </c>
      <c r="H37" s="55">
        <v>175781</v>
      </c>
      <c r="I37" s="55">
        <v>175781</v>
      </c>
      <c r="J37" s="55">
        <f t="shared" si="4"/>
        <v>0</v>
      </c>
      <c r="K37" s="56">
        <f t="shared" si="5"/>
        <v>0</v>
      </c>
      <c r="L37" s="1"/>
    </row>
    <row r="38" spans="1:12" s="24" customFormat="1" ht="15" customHeight="1" x14ac:dyDescent="0.25">
      <c r="A38" s="19" t="s">
        <v>70</v>
      </c>
      <c r="B38" s="19" t="s">
        <v>29</v>
      </c>
      <c r="C38" s="19" t="s">
        <v>29</v>
      </c>
      <c r="D38" s="20" t="s">
        <v>71</v>
      </c>
      <c r="E38" s="21">
        <v>244314</v>
      </c>
      <c r="F38" s="21">
        <v>401872</v>
      </c>
      <c r="G38" s="21">
        <v>280056</v>
      </c>
      <c r="H38" s="21">
        <v>251350</v>
      </c>
      <c r="I38" s="21">
        <v>445559</v>
      </c>
      <c r="J38" s="21">
        <f t="shared" ref="J38:J46" si="6">I38-H38</f>
        <v>194209</v>
      </c>
      <c r="K38" s="22">
        <f t="shared" ref="K38:K46" si="7">(J38/H38)</f>
        <v>0.7726636164710563</v>
      </c>
      <c r="L38" s="57"/>
    </row>
    <row r="39" spans="1:12" s="24" customFormat="1" ht="15" customHeight="1" x14ac:dyDescent="0.25">
      <c r="A39" s="49" t="s">
        <v>29</v>
      </c>
      <c r="B39" s="49" t="s">
        <v>43</v>
      </c>
      <c r="C39" s="49" t="s">
        <v>29</v>
      </c>
      <c r="D39" s="50" t="s">
        <v>72</v>
      </c>
      <c r="E39" s="51">
        <v>244314</v>
      </c>
      <c r="F39" s="51">
        <v>401872</v>
      </c>
      <c r="G39" s="51">
        <v>280056</v>
      </c>
      <c r="H39" s="51">
        <v>251350</v>
      </c>
      <c r="I39" s="51">
        <v>445559</v>
      </c>
      <c r="J39" s="51">
        <f t="shared" si="6"/>
        <v>194209</v>
      </c>
      <c r="K39" s="52">
        <f t="shared" si="7"/>
        <v>0.7726636164710563</v>
      </c>
      <c r="L39" s="57"/>
    </row>
    <row r="40" spans="1:12" s="24" customFormat="1" x14ac:dyDescent="0.25">
      <c r="A40" s="19" t="s">
        <v>73</v>
      </c>
      <c r="B40" s="19" t="s">
        <v>29</v>
      </c>
      <c r="C40" s="19" t="s">
        <v>29</v>
      </c>
      <c r="D40" s="20" t="s">
        <v>74</v>
      </c>
      <c r="E40" s="21">
        <v>1255073</v>
      </c>
      <c r="F40" s="21">
        <v>1255073</v>
      </c>
      <c r="G40" s="21">
        <v>250757</v>
      </c>
      <c r="H40" s="21">
        <v>1291219</v>
      </c>
      <c r="I40" s="21">
        <v>1461101</v>
      </c>
      <c r="J40" s="21">
        <f t="shared" si="6"/>
        <v>169882</v>
      </c>
      <c r="K40" s="22">
        <f t="shared" si="7"/>
        <v>0.13156714701379085</v>
      </c>
      <c r="L40" s="23"/>
    </row>
    <row r="41" spans="1:12" ht="15" customHeight="1" x14ac:dyDescent="0.25">
      <c r="A41" s="10" t="s">
        <v>29</v>
      </c>
      <c r="B41" s="10" t="s">
        <v>37</v>
      </c>
      <c r="C41" s="10" t="s">
        <v>29</v>
      </c>
      <c r="D41" s="11" t="s">
        <v>75</v>
      </c>
      <c r="E41" s="12">
        <v>387606</v>
      </c>
      <c r="F41" s="12">
        <v>387606</v>
      </c>
      <c r="G41" s="12">
        <v>11098</v>
      </c>
      <c r="H41" s="12">
        <v>398769</v>
      </c>
      <c r="I41" s="12">
        <v>561941</v>
      </c>
      <c r="J41" s="12">
        <f t="shared" si="6"/>
        <v>163172</v>
      </c>
      <c r="K41" s="13">
        <f t="shared" si="7"/>
        <v>0.40918928000922838</v>
      </c>
      <c r="L41" s="1"/>
    </row>
    <row r="42" spans="1:12" ht="15" customHeight="1" x14ac:dyDescent="0.25">
      <c r="A42" s="10" t="s">
        <v>29</v>
      </c>
      <c r="B42" s="10" t="s">
        <v>76</v>
      </c>
      <c r="C42" s="10" t="s">
        <v>29</v>
      </c>
      <c r="D42" s="11" t="s">
        <v>77</v>
      </c>
      <c r="E42" s="12">
        <v>843342</v>
      </c>
      <c r="F42" s="12">
        <v>843342</v>
      </c>
      <c r="G42" s="12">
        <v>239415</v>
      </c>
      <c r="H42" s="12">
        <v>867630</v>
      </c>
      <c r="I42" s="12">
        <v>899160</v>
      </c>
      <c r="J42" s="12">
        <f t="shared" si="6"/>
        <v>31530</v>
      </c>
      <c r="K42" s="13">
        <f t="shared" si="7"/>
        <v>3.6340375505687909E-2</v>
      </c>
      <c r="L42" s="1"/>
    </row>
    <row r="43" spans="1:12" ht="15" customHeight="1" x14ac:dyDescent="0.25">
      <c r="A43" s="10" t="s">
        <v>29</v>
      </c>
      <c r="B43" s="10" t="s">
        <v>43</v>
      </c>
      <c r="C43" s="10" t="s">
        <v>29</v>
      </c>
      <c r="D43" s="11" t="s">
        <v>78</v>
      </c>
      <c r="E43" s="12">
        <v>24125</v>
      </c>
      <c r="F43" s="12">
        <v>24125</v>
      </c>
      <c r="G43" s="12">
        <v>244</v>
      </c>
      <c r="H43" s="12">
        <v>24820</v>
      </c>
      <c r="I43" s="12">
        <v>0</v>
      </c>
      <c r="J43" s="12">
        <f t="shared" si="6"/>
        <v>-24820</v>
      </c>
      <c r="K43" s="13">
        <f t="shared" si="7"/>
        <v>-1</v>
      </c>
      <c r="L43" s="1"/>
    </row>
    <row r="44" spans="1:12" ht="15" customHeight="1" x14ac:dyDescent="0.25">
      <c r="A44" s="10" t="s">
        <v>79</v>
      </c>
      <c r="B44" s="10" t="s">
        <v>29</v>
      </c>
      <c r="C44" s="10" t="s">
        <v>29</v>
      </c>
      <c r="D44" s="11" t="s">
        <v>80</v>
      </c>
      <c r="E44" s="12">
        <v>14496828</v>
      </c>
      <c r="F44" s="12">
        <v>14496828</v>
      </c>
      <c r="G44" s="12">
        <v>2816319</v>
      </c>
      <c r="H44" s="12">
        <v>14914337</v>
      </c>
      <c r="I44" s="12">
        <v>14384553</v>
      </c>
      <c r="J44" s="12">
        <f t="shared" si="6"/>
        <v>-529784</v>
      </c>
      <c r="K44" s="13">
        <f t="shared" si="7"/>
        <v>-3.5521793560116012E-2</v>
      </c>
      <c r="L44" s="1"/>
    </row>
    <row r="45" spans="1:12" ht="15" customHeight="1" x14ac:dyDescent="0.25">
      <c r="A45" s="10" t="s">
        <v>29</v>
      </c>
      <c r="B45" s="10" t="s">
        <v>14</v>
      </c>
      <c r="C45" s="10" t="s">
        <v>29</v>
      </c>
      <c r="D45" s="11" t="s">
        <v>81</v>
      </c>
      <c r="E45" s="12">
        <v>2005343</v>
      </c>
      <c r="F45" s="12">
        <v>2005343</v>
      </c>
      <c r="G45" s="12">
        <v>150420</v>
      </c>
      <c r="H45" s="12">
        <v>2063097</v>
      </c>
      <c r="I45" s="12">
        <v>1822399</v>
      </c>
      <c r="J45" s="12">
        <f t="shared" si="6"/>
        <v>-240698</v>
      </c>
      <c r="K45" s="13">
        <f t="shared" si="7"/>
        <v>-0.1166682904390826</v>
      </c>
      <c r="L45" s="1"/>
    </row>
    <row r="46" spans="1:12" ht="15" customHeight="1" x14ac:dyDescent="0.25">
      <c r="A46" s="10" t="s">
        <v>29</v>
      </c>
      <c r="B46" s="10" t="s">
        <v>33</v>
      </c>
      <c r="C46" s="10" t="s">
        <v>29</v>
      </c>
      <c r="D46" s="11" t="s">
        <v>82</v>
      </c>
      <c r="E46" s="12">
        <v>12491485</v>
      </c>
      <c r="F46" s="12">
        <v>12491485</v>
      </c>
      <c r="G46" s="12">
        <v>2665899</v>
      </c>
      <c r="H46" s="12">
        <v>12851240</v>
      </c>
      <c r="I46" s="12">
        <v>12562154</v>
      </c>
      <c r="J46" s="12">
        <f t="shared" si="6"/>
        <v>-289086</v>
      </c>
      <c r="K46" s="13">
        <f t="shared" si="7"/>
        <v>-2.2494794276661241E-2</v>
      </c>
      <c r="L46" s="1"/>
    </row>
    <row r="47" spans="1:12" ht="15" customHeight="1" x14ac:dyDescent="0.25">
      <c r="A47" s="10" t="s">
        <v>83</v>
      </c>
      <c r="B47" s="10" t="s">
        <v>29</v>
      </c>
      <c r="C47" s="10" t="s">
        <v>29</v>
      </c>
      <c r="D47" s="11" t="s">
        <v>84</v>
      </c>
      <c r="E47" s="12">
        <v>10</v>
      </c>
      <c r="F47" s="12">
        <v>10</v>
      </c>
      <c r="G47" s="12">
        <v>0</v>
      </c>
      <c r="H47" s="12">
        <v>10</v>
      </c>
      <c r="I47" s="12">
        <v>10</v>
      </c>
      <c r="J47" s="12">
        <f t="shared" ref="J47:J51" si="8">I47-H47</f>
        <v>0</v>
      </c>
      <c r="K47" s="13">
        <f t="shared" ref="K47:K51" si="9">(J47/H47)</f>
        <v>0</v>
      </c>
      <c r="L47" s="1"/>
    </row>
    <row r="48" spans="1:12" ht="15" customHeight="1" x14ac:dyDescent="0.25">
      <c r="A48" s="10" t="s">
        <v>29</v>
      </c>
      <c r="B48" s="10" t="s">
        <v>37</v>
      </c>
      <c r="C48" s="10" t="s">
        <v>29</v>
      </c>
      <c r="D48" s="11" t="s">
        <v>54</v>
      </c>
      <c r="E48" s="12">
        <v>10</v>
      </c>
      <c r="F48" s="12">
        <v>10</v>
      </c>
      <c r="G48" s="12">
        <v>0</v>
      </c>
      <c r="H48" s="12">
        <v>10</v>
      </c>
      <c r="I48" s="12">
        <v>10</v>
      </c>
      <c r="J48" s="12">
        <f t="shared" si="8"/>
        <v>0</v>
      </c>
      <c r="K48" s="13">
        <f t="shared" si="9"/>
        <v>0</v>
      </c>
      <c r="L48" s="1"/>
    </row>
    <row r="49" spans="1:12" ht="15" customHeight="1" x14ac:dyDescent="0.25">
      <c r="A49" s="10" t="s">
        <v>85</v>
      </c>
      <c r="B49" s="10" t="s">
        <v>29</v>
      </c>
      <c r="C49" s="10" t="s">
        <v>29</v>
      </c>
      <c r="D49" s="11" t="s">
        <v>86</v>
      </c>
      <c r="E49" s="12">
        <v>10</v>
      </c>
      <c r="F49" s="12">
        <v>2581850</v>
      </c>
      <c r="G49" s="12">
        <v>2581849</v>
      </c>
      <c r="H49" s="12">
        <v>10</v>
      </c>
      <c r="I49" s="12">
        <v>10</v>
      </c>
      <c r="J49" s="12">
        <f t="shared" si="8"/>
        <v>0</v>
      </c>
      <c r="K49" s="13">
        <f t="shared" si="9"/>
        <v>0</v>
      </c>
      <c r="L49" s="1"/>
    </row>
    <row r="50" spans="1:12" ht="15" customHeight="1" x14ac:dyDescent="0.25">
      <c r="A50" s="10" t="s">
        <v>29</v>
      </c>
      <c r="B50" s="10" t="s">
        <v>76</v>
      </c>
      <c r="C50" s="10" t="s">
        <v>29</v>
      </c>
      <c r="D50" s="11" t="s">
        <v>87</v>
      </c>
      <c r="E50" s="12">
        <v>10</v>
      </c>
      <c r="F50" s="12">
        <v>2581850</v>
      </c>
      <c r="G50" s="12">
        <v>2581849</v>
      </c>
      <c r="H50" s="12">
        <v>10</v>
      </c>
      <c r="I50" s="12">
        <v>10</v>
      </c>
      <c r="J50" s="12">
        <f t="shared" si="8"/>
        <v>0</v>
      </c>
      <c r="K50" s="13">
        <f t="shared" si="9"/>
        <v>0</v>
      </c>
      <c r="L50" s="1"/>
    </row>
    <row r="51" spans="1:12" ht="15" customHeight="1" x14ac:dyDescent="0.25">
      <c r="A51" s="10" t="s">
        <v>88</v>
      </c>
      <c r="B51" s="10" t="s">
        <v>29</v>
      </c>
      <c r="C51" s="10" t="s">
        <v>29</v>
      </c>
      <c r="D51" s="11" t="s">
        <v>89</v>
      </c>
      <c r="E51" s="12">
        <v>10</v>
      </c>
      <c r="F51" s="12">
        <v>10</v>
      </c>
      <c r="G51" s="12">
        <v>0</v>
      </c>
      <c r="H51" s="12">
        <v>10</v>
      </c>
      <c r="I51" s="12">
        <v>10</v>
      </c>
      <c r="J51" s="12">
        <f t="shared" si="8"/>
        <v>0</v>
      </c>
      <c r="K51" s="13">
        <f t="shared" si="9"/>
        <v>0</v>
      </c>
      <c r="L51" s="1"/>
    </row>
    <row r="52" spans="1:12" ht="1.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"/>
    </row>
    <row r="53" spans="1:1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27" t="s">
        <v>90</v>
      </c>
      <c r="B54" s="28"/>
      <c r="C54" s="28"/>
      <c r="D54" s="28"/>
      <c r="E54" s="15">
        <v>35590967</v>
      </c>
      <c r="F54" s="15">
        <v>34988436</v>
      </c>
      <c r="G54" s="15">
        <v>15630260</v>
      </c>
      <c r="H54" s="15">
        <v>36615988</v>
      </c>
      <c r="I54" s="15">
        <v>35068452</v>
      </c>
      <c r="J54" s="15">
        <v>-1547536</v>
      </c>
      <c r="K54" s="16">
        <v>-4.2263942188314023E-2</v>
      </c>
      <c r="L54" s="1"/>
    </row>
    <row r="55" spans="1:12" ht="15" customHeight="1" x14ac:dyDescent="0.25">
      <c r="A55" s="29" t="s">
        <v>91</v>
      </c>
      <c r="B55" s="30"/>
      <c r="C55" s="30"/>
      <c r="D55" s="30"/>
      <c r="E55" s="30"/>
      <c r="F55" s="30"/>
      <c r="G55" s="30"/>
      <c r="H55" s="30"/>
      <c r="I55" s="30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7" fitToHeight="0" orientation="landscape" r:id="rId1"/>
  <rowBreaks count="1" manualBreakCount="1">
    <brk id="37" max="10" man="1"/>
  </rowBreaks>
  <ignoredErrors>
    <ignoredError sqref="E9:K9 I5:I7 A13:C51 A52:C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2026-09-30T18:38:17Z</dcterms:modified>
</cp:coreProperties>
</file>