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638E641-1DB0-4253-82A6-E044E352B3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analitico'!$A$1:$K$53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K48" i="1" s="1"/>
  <c r="K47" i="1"/>
  <c r="J47" i="1"/>
  <c r="J46" i="1"/>
  <c r="K46" i="1" s="1"/>
  <c r="J42" i="1"/>
  <c r="J40" i="1"/>
  <c r="J39" i="1"/>
  <c r="J38" i="1"/>
  <c r="J35" i="1"/>
  <c r="K35" i="1" s="1"/>
  <c r="J34" i="1"/>
  <c r="K34" i="1" s="1"/>
  <c r="J33" i="1"/>
  <c r="K33" i="1" s="1"/>
  <c r="J21" i="1"/>
  <c r="K29" i="1"/>
  <c r="J29" i="1"/>
  <c r="K28" i="1"/>
  <c r="J28" i="1"/>
  <c r="J27" i="1"/>
  <c r="K27" i="1" s="1"/>
  <c r="J17" i="1"/>
  <c r="J16" i="1"/>
  <c r="K16" i="1" s="1"/>
  <c r="K15" i="1"/>
  <c r="J15" i="1"/>
  <c r="J14" i="1"/>
  <c r="K14" i="1" s="1"/>
  <c r="J13" i="1"/>
  <c r="K13" i="1" s="1"/>
  <c r="J26" i="1"/>
  <c r="K26" i="1" s="1"/>
  <c r="J25" i="1"/>
  <c r="K25" i="1" s="1"/>
  <c r="J45" i="1"/>
  <c r="K45" i="1" s="1"/>
  <c r="J44" i="1"/>
  <c r="K44" i="1" s="1"/>
  <c r="J43" i="1"/>
  <c r="K43" i="1" s="1"/>
  <c r="J41" i="1"/>
  <c r="K41" i="1" s="1"/>
  <c r="J37" i="1"/>
  <c r="K37" i="1" s="1"/>
  <c r="J36" i="1"/>
  <c r="K36" i="1" s="1"/>
  <c r="J32" i="1"/>
  <c r="K32" i="1" s="1"/>
  <c r="J31" i="1"/>
  <c r="K31" i="1" s="1"/>
  <c r="J30" i="1"/>
  <c r="K30" i="1" s="1"/>
  <c r="J24" i="1"/>
  <c r="K24" i="1" s="1"/>
  <c r="J23" i="1"/>
  <c r="K23" i="1" s="1"/>
  <c r="J22" i="1"/>
  <c r="K22" i="1" s="1"/>
  <c r="J20" i="1"/>
  <c r="K20" i="1" s="1"/>
  <c r="J19" i="1"/>
  <c r="K19" i="1" s="1"/>
  <c r="J18" i="1"/>
  <c r="K18" i="1" s="1"/>
  <c r="J12" i="1"/>
  <c r="K12" i="1" s="1"/>
</calcChain>
</file>

<file path=xl/sharedStrings.xml><?xml version="1.0" encoding="utf-8"?>
<sst xmlns="http://schemas.openxmlformats.org/spreadsheetml/2006/main" count="182" uniqueCount="101">
  <si>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</si>
  <si>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</si>
  <si>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</si>
  <si>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</si>
  <si>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</si>
  <si>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</si>
  <si>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</si>
  <si>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</si>
  <si>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</si>
  <si>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</si>
  <si>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</si>
  <si>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</si>
  <si>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</si>
  <si>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CONSERVACIONES POR ADMINISTRACIÓN DIRECTA - DIRECCIÓN DE VIALIDAD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</si>
  <si>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</si>
  <si>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</si>
  <si>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</si>
  <si>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</si>
  <si>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</si>
  <si>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</si>
  <si>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</si>
  <si>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</si>
  <si>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</si>
  <si>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</si>
  <si>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</si>
  <si>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</si>
  <si>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</si>
  <si>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</si>
  <si>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</si>
  <si>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</si>
  <si>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</si>
  <si>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</si>
  <si>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</si>
  <si>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</si>
  <si>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</si>
  <si>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</si>
  <si>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</si>
  <si>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203</t>
    </r>
  </si>
  <si>
    <r>
      <rPr>
        <sz val="10"/>
        <rFont val="Times New Roman"/>
        <family val="1"/>
      </rPr>
      <t>De Dirección De Obras Hidráulicas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</si>
  <si>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</si>
  <si>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</si>
  <si>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</si>
  <si>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</si>
  <si>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</si>
  <si>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</si>
  <si>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</si>
  <si>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</si>
  <si>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</si>
  <si>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</si>
  <si>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</si>
  <si>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</si>
  <si>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</si>
  <si>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</si>
  <si>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</si>
  <si>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</si>
  <si>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</si>
  <si>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</si>
  <si>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</si>
  <si>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</si>
  <si>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</si>
  <si>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</si>
  <si>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</si>
  <si>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</si>
  <si>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</si>
  <si>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</si>
  <si>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</si>
  <si>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</si>
  <si>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</si>
  <si>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</si>
  <si>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</si>
  <si>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</si>
  <si>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</si>
  <si>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</si>
  <si>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</si>
  <si>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</si>
  <si>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</si>
  <si>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</si>
  <si>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</si>
  <si>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</si>
  <si>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</si>
  <si>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</si>
  <si>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</si>
  <si>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</si>
  <si>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</si>
  <si>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</si>
  <si>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</si>
  <si>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Vehículos</t>
  </si>
  <si>
    <t>Máquinas y Equipos</t>
  </si>
  <si>
    <t>03</t>
  </si>
  <si>
    <t>05</t>
  </si>
  <si>
    <t>Devoluciones</t>
  </si>
  <si>
    <t>Compensaciones por Daños a Terceros y/o a la Propiedad</t>
  </si>
  <si>
    <t>01</t>
  </si>
  <si>
    <t>02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</si>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</sst>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3" fillId="40" borderId="12" xfId="0" applyFont="1" applyFill="1" applyBorder="1" applyAlignment="1">
      <alignment horizontal="center" vertical="top" wrapText="1"/>
    </xf>
    <xf numFmtId="49" fontId="3" fillId="40" borderId="12" xfId="0" applyNumberFormat="1" applyFont="1" applyFill="1" applyBorder="1" applyAlignment="1">
      <alignment horizontal="center" vertical="top" wrapText="1"/>
    </xf>
    <xf numFmtId="0" fontId="3" fillId="40" borderId="12" xfId="0" applyFont="1" applyFill="1" applyBorder="1" applyAlignment="1">
      <alignment horizontal="left" vertical="top" wrapText="1"/>
    </xf>
    <xf numFmtId="3" fontId="3" fillId="40" borderId="12" xfId="0" applyNumberFormat="1" applyFont="1" applyFill="1" applyBorder="1" applyAlignment="1">
      <alignment horizontal="right" vertical="top" wrapText="1"/>
    </xf>
    <xf numFmtId="164" fontId="3" fillId="40" borderId="12" xfId="0" applyNumberFormat="1" applyFont="1" applyFill="1" applyBorder="1" applyAlignment="1">
      <alignment horizontal="right" vertical="top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/>
    <xf numFmtId="0" fontId="3" fillId="40" borderId="15" xfId="0" applyFont="1" applyFill="1" applyBorder="1" applyAlignment="1">
      <alignment horizontal="center" vertical="top" wrapText="1"/>
    </xf>
    <xf numFmtId="49" fontId="3" fillId="40" borderId="15" xfId="0" applyNumberFormat="1" applyFont="1" applyFill="1" applyBorder="1" applyAlignment="1">
      <alignment horizontal="center" vertical="top" wrapText="1"/>
    </xf>
    <xf numFmtId="0" fontId="3" fillId="40" borderId="15" xfId="0" applyFont="1" applyFill="1" applyBorder="1" applyAlignment="1">
      <alignment horizontal="left" vertical="top" wrapText="1"/>
    </xf>
    <xf numFmtId="3" fontId="3" fillId="40" borderId="15" xfId="0" applyNumberFormat="1" applyFont="1" applyFill="1" applyBorder="1" applyAlignment="1">
      <alignment horizontal="righ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164" fontId="3" fillId="32" borderId="15" xfId="0" applyNumberFormat="1" applyFont="1" applyFill="1" applyBorder="1" applyAlignment="1">
      <alignment horizontal="right" vertical="top" wrapText="1"/>
    </xf>
    <xf numFmtId="0" fontId="3" fillId="29" borderId="16" xfId="0" applyFont="1" applyFill="1" applyBorder="1" applyAlignment="1">
      <alignment horizontal="center" vertical="top" wrapText="1"/>
    </xf>
    <xf numFmtId="0" fontId="3" fillId="30" borderId="16" xfId="0" applyFont="1" applyFill="1" applyBorder="1" applyAlignment="1">
      <alignment horizontal="left" vertical="top" wrapText="1"/>
    </xf>
    <xf numFmtId="3" fontId="3" fillId="31" borderId="16" xfId="0" applyNumberFormat="1" applyFont="1" applyFill="1" applyBorder="1" applyAlignment="1">
      <alignment horizontal="right" vertical="top" wrapText="1"/>
    </xf>
    <xf numFmtId="164" fontId="3" fillId="32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3"/>
  <sheetViews>
    <sheetView tabSelected="1" view="pageBreakPreview" zoomScale="90" zoomScaleNormal="90" zoomScaleSheetLayoutView="90" workbookViewId="0">
      <pane xSplit="3" ySplit="11" topLeftCell="D26" activePane="bottomRight" state="frozen"/>
      <selection pane="topRight" activeCell="E1" sqref="E1"/>
      <selection pane="bottomLeft" activeCell="A12" sqref="A12"/>
      <selection pane="bottomRight" activeCell="L45" sqref="L4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7.5703125" customWidth="1"/>
    <col min="5" max="5" width="15" customWidth="1"/>
    <col min="6" max="6" width="14.140625" customWidth="1"/>
    <col min="7" max="7" width="13.5703125" customWidth="1"/>
    <col min="8" max="8" width="16.28515625" customWidth="1"/>
    <col min="9" max="9" width="15.42578125" customWidth="1"/>
    <col min="10" max="10" width="10.7109375" customWidth="1"/>
    <col min="11" max="11" width="12.85546875" customWidth="1"/>
    <col min="12" max="12" width="5.42578125" customWidth="1"/>
  </cols>
  <sheetData>
    <row r="1" spans="1:12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1"/>
      <c r="K1" s="1"/>
      <c r="L1" s="1"/>
    </row>
    <row r="2" spans="1:12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1"/>
      <c r="K2" s="1"/>
      <c r="L2" s="1"/>
    </row>
    <row r="3" spans="1:12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4" t="s">
        <v>8</v>
      </c>
      <c r="B6" s="55"/>
      <c r="C6" s="56" t="s">
        <v>9</v>
      </c>
      <c r="D6" s="57"/>
      <c r="E6" s="57"/>
      <c r="F6" s="5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8" t="s">
        <v>12</v>
      </c>
      <c r="B7" s="59"/>
      <c r="C7" s="60" t="s">
        <v>13</v>
      </c>
      <c r="D7" s="61"/>
      <c r="E7" s="61"/>
      <c r="F7" s="6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62" t="s">
        <v>17</v>
      </c>
      <c r="B9" s="62" t="s">
        <v>18</v>
      </c>
      <c r="C9" s="62" t="s">
        <v>19</v>
      </c>
      <c r="D9" s="6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63"/>
      <c r="B10" s="63"/>
      <c r="C10" s="63"/>
      <c r="D10" s="63"/>
      <c r="E10" s="22" t="s">
        <v>94</v>
      </c>
      <c r="F10" s="22" t="s">
        <v>95</v>
      </c>
      <c r="G10" s="22" t="s">
        <v>96</v>
      </c>
      <c r="H10" s="22" t="s">
        <v>97</v>
      </c>
      <c r="I10" s="22" t="s">
        <v>98</v>
      </c>
      <c r="J10" s="48" t="s">
        <v>99</v>
      </c>
      <c r="K10" s="48" t="s">
        <v>100</v>
      </c>
      <c r="L10" s="1"/>
    </row>
    <row r="11" spans="1:12" ht="30" customHeight="1" x14ac:dyDescent="0.25">
      <c r="A11" s="63"/>
      <c r="B11" s="63"/>
      <c r="C11" s="63"/>
      <c r="D11" s="63"/>
      <c r="E11" s="23" t="s">
        <v>28</v>
      </c>
      <c r="F11" s="23" t="s">
        <v>28</v>
      </c>
      <c r="G11" s="23" t="s">
        <v>28</v>
      </c>
      <c r="H11" s="23" t="s">
        <v>29</v>
      </c>
      <c r="I11" s="23" t="s">
        <v>29</v>
      </c>
      <c r="J11" s="49"/>
      <c r="K11" s="49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191049136</v>
      </c>
      <c r="F12" s="8">
        <v>212159945</v>
      </c>
      <c r="G12" s="8">
        <v>117933779</v>
      </c>
      <c r="H12" s="8">
        <v>196551351</v>
      </c>
      <c r="I12" s="8">
        <v>201207473</v>
      </c>
      <c r="J12" s="8">
        <f>I12-H12</f>
        <v>4656122</v>
      </c>
      <c r="K12" s="9">
        <f>(J12/H12)</f>
        <v>2.3689086726246925E-2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548258</v>
      </c>
      <c r="F13" s="12">
        <v>548258</v>
      </c>
      <c r="G13" s="12">
        <v>214728</v>
      </c>
      <c r="H13" s="12">
        <v>564048</v>
      </c>
      <c r="I13" s="12">
        <v>564048</v>
      </c>
      <c r="J13" s="12">
        <f t="shared" ref="J13:J17" si="0">I13-H13</f>
        <v>0</v>
      </c>
      <c r="K13" s="13">
        <f t="shared" ref="K13:K16" si="1">(J13/H13)</f>
        <v>0</v>
      </c>
      <c r="L13" s="1"/>
    </row>
    <row r="14" spans="1:12" ht="15" customHeight="1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548258</v>
      </c>
      <c r="F14" s="12">
        <v>548258</v>
      </c>
      <c r="G14" s="12">
        <v>214728</v>
      </c>
      <c r="H14" s="12">
        <v>564048</v>
      </c>
      <c r="I14" s="12">
        <v>564048</v>
      </c>
      <c r="J14" s="12">
        <f t="shared" si="0"/>
        <v>0</v>
      </c>
      <c r="K14" s="13">
        <f t="shared" si="1"/>
        <v>0</v>
      </c>
      <c r="L14" s="1"/>
    </row>
    <row r="15" spans="1:12" ht="25.5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214728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30</v>
      </c>
      <c r="B16" s="10" t="s">
        <v>30</v>
      </c>
      <c r="C16" s="10" t="s">
        <v>37</v>
      </c>
      <c r="D16" s="11" t="s">
        <v>38</v>
      </c>
      <c r="E16" s="12">
        <v>548248</v>
      </c>
      <c r="F16" s="12">
        <v>548248</v>
      </c>
      <c r="G16" s="12">
        <v>0</v>
      </c>
      <c r="H16" s="12">
        <v>564038</v>
      </c>
      <c r="I16" s="12">
        <v>564038</v>
      </c>
      <c r="J16" s="12">
        <f t="shared" si="0"/>
        <v>0</v>
      </c>
      <c r="K16" s="13">
        <f t="shared" si="1"/>
        <v>0</v>
      </c>
      <c r="L16" s="1"/>
    </row>
    <row r="17" spans="1:12" ht="15" customHeight="1" x14ac:dyDescent="0.25">
      <c r="A17" s="10" t="s">
        <v>39</v>
      </c>
      <c r="B17" s="10" t="s">
        <v>30</v>
      </c>
      <c r="C17" s="10" t="s">
        <v>30</v>
      </c>
      <c r="D17" s="11" t="s">
        <v>40</v>
      </c>
      <c r="E17" s="12">
        <v>0</v>
      </c>
      <c r="F17" s="12">
        <v>0</v>
      </c>
      <c r="G17" s="12">
        <v>3635</v>
      </c>
      <c r="H17" s="12">
        <v>0</v>
      </c>
      <c r="I17" s="12">
        <v>0</v>
      </c>
      <c r="J17" s="12">
        <f t="shared" si="0"/>
        <v>0</v>
      </c>
      <c r="K17" s="13"/>
      <c r="L17" s="1"/>
    </row>
    <row r="18" spans="1:12" ht="15" customHeight="1" x14ac:dyDescent="0.25">
      <c r="A18" s="10" t="s">
        <v>41</v>
      </c>
      <c r="B18" s="10" t="s">
        <v>30</v>
      </c>
      <c r="C18" s="10" t="s">
        <v>30</v>
      </c>
      <c r="D18" s="11" t="s">
        <v>42</v>
      </c>
      <c r="E18" s="12">
        <v>161568</v>
      </c>
      <c r="F18" s="12">
        <v>253612</v>
      </c>
      <c r="G18" s="12">
        <v>321528</v>
      </c>
      <c r="H18" s="12">
        <v>166221</v>
      </c>
      <c r="I18" s="12">
        <v>105065</v>
      </c>
      <c r="J18" s="12">
        <f t="shared" ref="J18:J26" si="2">I18-H18</f>
        <v>-61156</v>
      </c>
      <c r="K18" s="13">
        <f>(J18/H18)</f>
        <v>-0.36791981759224163</v>
      </c>
      <c r="L18" s="1"/>
    </row>
    <row r="19" spans="1:12" ht="25.5" x14ac:dyDescent="0.25">
      <c r="A19" s="10" t="s">
        <v>30</v>
      </c>
      <c r="B19" s="10" t="s">
        <v>43</v>
      </c>
      <c r="C19" s="10" t="s">
        <v>30</v>
      </c>
      <c r="D19" s="11" t="s">
        <v>44</v>
      </c>
      <c r="E19" s="12">
        <v>10</v>
      </c>
      <c r="F19" s="12">
        <v>10</v>
      </c>
      <c r="G19" s="12">
        <v>67532</v>
      </c>
      <c r="H19" s="12">
        <v>10</v>
      </c>
      <c r="I19" s="12">
        <v>105065</v>
      </c>
      <c r="J19" s="12">
        <f t="shared" si="2"/>
        <v>105055</v>
      </c>
      <c r="K19" s="13">
        <f>(J19/H19)</f>
        <v>10505.5</v>
      </c>
      <c r="L19" s="1"/>
    </row>
    <row r="20" spans="1:12" ht="15" customHeight="1" x14ac:dyDescent="0.25">
      <c r="A20" s="10" t="s">
        <v>30</v>
      </c>
      <c r="B20" s="10" t="s">
        <v>11</v>
      </c>
      <c r="C20" s="10" t="s">
        <v>30</v>
      </c>
      <c r="D20" s="11" t="s">
        <v>45</v>
      </c>
      <c r="E20" s="12">
        <v>161558</v>
      </c>
      <c r="F20" s="12">
        <v>161558</v>
      </c>
      <c r="G20" s="12">
        <v>69890</v>
      </c>
      <c r="H20" s="12">
        <v>166211</v>
      </c>
      <c r="I20" s="12">
        <v>0</v>
      </c>
      <c r="J20" s="12">
        <f t="shared" si="2"/>
        <v>-166211</v>
      </c>
      <c r="K20" s="13">
        <f>(J20/H20)</f>
        <v>-1</v>
      </c>
      <c r="L20" s="1"/>
    </row>
    <row r="21" spans="1:12" ht="15" customHeight="1" x14ac:dyDescent="0.25">
      <c r="A21" s="10" t="s">
        <v>30</v>
      </c>
      <c r="B21" s="10" t="s">
        <v>46</v>
      </c>
      <c r="C21" s="10" t="s">
        <v>30</v>
      </c>
      <c r="D21" s="11" t="s">
        <v>47</v>
      </c>
      <c r="E21" s="12">
        <v>0</v>
      </c>
      <c r="F21" s="12">
        <v>92044</v>
      </c>
      <c r="G21" s="12">
        <v>184106</v>
      </c>
      <c r="H21" s="12">
        <v>0</v>
      </c>
      <c r="I21" s="12">
        <v>0</v>
      </c>
      <c r="J21" s="12">
        <f t="shared" si="2"/>
        <v>0</v>
      </c>
      <c r="K21" s="13"/>
      <c r="L21" s="1"/>
    </row>
    <row r="22" spans="1:12" ht="15" customHeight="1" x14ac:dyDescent="0.25">
      <c r="A22" s="10" t="s">
        <v>48</v>
      </c>
      <c r="B22" s="10" t="s">
        <v>30</v>
      </c>
      <c r="C22" s="10" t="s">
        <v>30</v>
      </c>
      <c r="D22" s="11" t="s">
        <v>49</v>
      </c>
      <c r="E22" s="12">
        <v>189945242</v>
      </c>
      <c r="F22" s="12">
        <v>210964007</v>
      </c>
      <c r="G22" s="12">
        <v>116964374</v>
      </c>
      <c r="H22" s="12">
        <v>195415665</v>
      </c>
      <c r="I22" s="12">
        <v>200538340</v>
      </c>
      <c r="J22" s="12">
        <f t="shared" si="2"/>
        <v>5122675</v>
      </c>
      <c r="K22" s="13">
        <f>(J22/H22)</f>
        <v>2.6214249507581697E-2</v>
      </c>
      <c r="L22" s="1"/>
    </row>
    <row r="23" spans="1:12" ht="15" customHeight="1" x14ac:dyDescent="0.25">
      <c r="A23" s="10" t="s">
        <v>30</v>
      </c>
      <c r="B23" s="10" t="s">
        <v>43</v>
      </c>
      <c r="C23" s="10" t="s">
        <v>30</v>
      </c>
      <c r="D23" s="11" t="s">
        <v>50</v>
      </c>
      <c r="E23" s="12">
        <v>189945242</v>
      </c>
      <c r="F23" s="12">
        <v>210964007</v>
      </c>
      <c r="G23" s="12">
        <v>116964374</v>
      </c>
      <c r="H23" s="12">
        <v>195415665</v>
      </c>
      <c r="I23" s="12">
        <v>200538340</v>
      </c>
      <c r="J23" s="12">
        <f t="shared" si="2"/>
        <v>5122675</v>
      </c>
      <c r="K23" s="13">
        <f>(J23/H23)</f>
        <v>2.6214249507581697E-2</v>
      </c>
      <c r="L23" s="1"/>
    </row>
    <row r="24" spans="1:12" ht="15" customHeight="1" x14ac:dyDescent="0.25">
      <c r="A24" s="10" t="s">
        <v>51</v>
      </c>
      <c r="B24" s="10" t="s">
        <v>30</v>
      </c>
      <c r="C24" s="10" t="s">
        <v>30</v>
      </c>
      <c r="D24" s="11" t="s">
        <v>52</v>
      </c>
      <c r="E24" s="12">
        <v>394048</v>
      </c>
      <c r="F24" s="12">
        <v>394048</v>
      </c>
      <c r="G24" s="12">
        <v>0</v>
      </c>
      <c r="H24" s="12">
        <v>405397</v>
      </c>
      <c r="I24" s="12">
        <v>0</v>
      </c>
      <c r="J24" s="12">
        <f t="shared" si="2"/>
        <v>-405397</v>
      </c>
      <c r="K24" s="13">
        <f>(J24/H24)</f>
        <v>-1</v>
      </c>
      <c r="L24" s="1"/>
    </row>
    <row r="25" spans="1:12" ht="15" customHeight="1" x14ac:dyDescent="0.25">
      <c r="A25" s="17"/>
      <c r="B25" s="18" t="s">
        <v>88</v>
      </c>
      <c r="C25" s="17"/>
      <c r="D25" s="19" t="s">
        <v>86</v>
      </c>
      <c r="E25" s="20">
        <v>295072</v>
      </c>
      <c r="F25" s="20">
        <v>295072</v>
      </c>
      <c r="G25" s="20">
        <v>0</v>
      </c>
      <c r="H25" s="20">
        <v>303570</v>
      </c>
      <c r="I25" s="20">
        <v>0</v>
      </c>
      <c r="J25" s="20">
        <f t="shared" si="2"/>
        <v>-303570</v>
      </c>
      <c r="K25" s="21">
        <f>(J25/H25)</f>
        <v>-1</v>
      </c>
      <c r="L25" s="1"/>
    </row>
    <row r="26" spans="1:12" ht="15" customHeight="1" x14ac:dyDescent="0.25">
      <c r="A26" s="17"/>
      <c r="B26" s="18" t="s">
        <v>89</v>
      </c>
      <c r="C26" s="17"/>
      <c r="D26" s="19" t="s">
        <v>87</v>
      </c>
      <c r="E26" s="20">
        <v>98976</v>
      </c>
      <c r="F26" s="20">
        <v>98976</v>
      </c>
      <c r="G26" s="20">
        <v>0</v>
      </c>
      <c r="H26" s="20">
        <v>101827</v>
      </c>
      <c r="I26" s="20">
        <v>0</v>
      </c>
      <c r="J26" s="20">
        <f t="shared" si="2"/>
        <v>-101827</v>
      </c>
      <c r="K26" s="21">
        <f>(J26/H26)</f>
        <v>-1</v>
      </c>
      <c r="L26" s="1"/>
    </row>
    <row r="27" spans="1:12" ht="15" customHeight="1" x14ac:dyDescent="0.25">
      <c r="A27" s="10" t="s">
        <v>7</v>
      </c>
      <c r="B27" s="10" t="s">
        <v>30</v>
      </c>
      <c r="C27" s="10" t="s">
        <v>30</v>
      </c>
      <c r="D27" s="11" t="s">
        <v>53</v>
      </c>
      <c r="E27" s="12">
        <v>10</v>
      </c>
      <c r="F27" s="12">
        <v>10</v>
      </c>
      <c r="G27" s="12">
        <v>429514</v>
      </c>
      <c r="H27" s="12">
        <v>10</v>
      </c>
      <c r="I27" s="12">
        <v>10</v>
      </c>
      <c r="J27" s="12">
        <f t="shared" ref="J27:J29" si="3">I27-H27</f>
        <v>0</v>
      </c>
      <c r="K27" s="13">
        <f t="shared" ref="K27:K29" si="4">(J27/H27)</f>
        <v>0</v>
      </c>
      <c r="L27" s="1"/>
    </row>
    <row r="28" spans="1:12" ht="15" customHeight="1" x14ac:dyDescent="0.25">
      <c r="A28" s="10" t="s">
        <v>30</v>
      </c>
      <c r="B28" s="10" t="s">
        <v>51</v>
      </c>
      <c r="C28" s="10" t="s">
        <v>30</v>
      </c>
      <c r="D28" s="11" t="s">
        <v>54</v>
      </c>
      <c r="E28" s="12">
        <v>10</v>
      </c>
      <c r="F28" s="12">
        <v>10</v>
      </c>
      <c r="G28" s="12">
        <v>429514</v>
      </c>
      <c r="H28" s="12">
        <v>10</v>
      </c>
      <c r="I28" s="12">
        <v>10</v>
      </c>
      <c r="J28" s="12">
        <f t="shared" si="3"/>
        <v>0</v>
      </c>
      <c r="K28" s="13">
        <f t="shared" si="4"/>
        <v>0</v>
      </c>
      <c r="L28" s="1"/>
    </row>
    <row r="29" spans="1:12" ht="15" customHeight="1" x14ac:dyDescent="0.25">
      <c r="A29" s="10" t="s">
        <v>55</v>
      </c>
      <c r="B29" s="10" t="s">
        <v>30</v>
      </c>
      <c r="C29" s="10" t="s">
        <v>30</v>
      </c>
      <c r="D29" s="11" t="s">
        <v>56</v>
      </c>
      <c r="E29" s="12">
        <v>10</v>
      </c>
      <c r="F29" s="12">
        <v>10</v>
      </c>
      <c r="G29" s="12">
        <v>0</v>
      </c>
      <c r="H29" s="12">
        <v>10</v>
      </c>
      <c r="I29" s="12">
        <v>10</v>
      </c>
      <c r="J29" s="12">
        <f t="shared" si="3"/>
        <v>0</v>
      </c>
      <c r="K29" s="13">
        <f t="shared" si="4"/>
        <v>0</v>
      </c>
      <c r="L29" s="1"/>
    </row>
    <row r="30" spans="1:12" ht="15" customHeight="1" x14ac:dyDescent="0.25">
      <c r="A30" s="6" t="s">
        <v>30</v>
      </c>
      <c r="B30" s="6" t="s">
        <v>30</v>
      </c>
      <c r="C30" s="6" t="s">
        <v>30</v>
      </c>
      <c r="D30" s="7" t="s">
        <v>57</v>
      </c>
      <c r="E30" s="8">
        <v>191049136</v>
      </c>
      <c r="F30" s="8">
        <v>212159945</v>
      </c>
      <c r="G30" s="8">
        <v>109297725</v>
      </c>
      <c r="H30" s="8">
        <v>196551351</v>
      </c>
      <c r="I30" s="8">
        <v>201207473</v>
      </c>
      <c r="J30" s="8">
        <f>I30-H30</f>
        <v>4656122</v>
      </c>
      <c r="K30" s="9">
        <f>(J30/H30)</f>
        <v>2.3689086726246925E-2</v>
      </c>
      <c r="L30" s="1"/>
    </row>
    <row r="31" spans="1:12" ht="15" customHeight="1" x14ac:dyDescent="0.25">
      <c r="A31" s="10" t="s">
        <v>58</v>
      </c>
      <c r="B31" s="10" t="s">
        <v>30</v>
      </c>
      <c r="C31" s="10" t="s">
        <v>30</v>
      </c>
      <c r="D31" s="11" t="s">
        <v>59</v>
      </c>
      <c r="E31" s="12">
        <v>41630356</v>
      </c>
      <c r="F31" s="12">
        <v>42189203</v>
      </c>
      <c r="G31" s="12">
        <v>29134336</v>
      </c>
      <c r="H31" s="12">
        <v>42829311</v>
      </c>
      <c r="I31" s="12">
        <v>43658080</v>
      </c>
      <c r="J31" s="12">
        <f>I31-H31</f>
        <v>828769</v>
      </c>
      <c r="K31" s="13">
        <f>(J31/H31)</f>
        <v>1.9350509747868696E-2</v>
      </c>
      <c r="L31" s="1"/>
    </row>
    <row r="32" spans="1:12" ht="15" customHeight="1" x14ac:dyDescent="0.25">
      <c r="A32" s="10" t="s">
        <v>60</v>
      </c>
      <c r="B32" s="10" t="s">
        <v>30</v>
      </c>
      <c r="C32" s="10" t="s">
        <v>30</v>
      </c>
      <c r="D32" s="11" t="s">
        <v>61</v>
      </c>
      <c r="E32" s="12">
        <v>37782575</v>
      </c>
      <c r="F32" s="12">
        <v>47361878</v>
      </c>
      <c r="G32" s="12">
        <v>24546667</v>
      </c>
      <c r="H32" s="12">
        <v>38870714</v>
      </c>
      <c r="I32" s="12">
        <v>39434751</v>
      </c>
      <c r="J32" s="12">
        <f>I32-H32</f>
        <v>564037</v>
      </c>
      <c r="K32" s="13">
        <f>(J32/H32)</f>
        <v>1.4510590157927123E-2</v>
      </c>
      <c r="L32" s="1"/>
    </row>
    <row r="33" spans="1:12" ht="15" customHeight="1" x14ac:dyDescent="0.25">
      <c r="A33" s="10" t="s">
        <v>62</v>
      </c>
      <c r="B33" s="10" t="s">
        <v>30</v>
      </c>
      <c r="C33" s="10" t="s">
        <v>30</v>
      </c>
      <c r="D33" s="11" t="s">
        <v>63</v>
      </c>
      <c r="E33" s="12">
        <v>20</v>
      </c>
      <c r="F33" s="12">
        <v>733578</v>
      </c>
      <c r="G33" s="12">
        <v>767156</v>
      </c>
      <c r="H33" s="12">
        <v>20</v>
      </c>
      <c r="I33" s="12">
        <v>20</v>
      </c>
      <c r="J33" s="12">
        <f t="shared" ref="J33:J35" si="5">I33-H33</f>
        <v>0</v>
      </c>
      <c r="K33" s="13">
        <f t="shared" ref="K33:K35" si="6">(J33/H33)</f>
        <v>0</v>
      </c>
      <c r="L33" s="1"/>
    </row>
    <row r="34" spans="1:12" ht="15" customHeight="1" x14ac:dyDescent="0.25">
      <c r="A34" s="10" t="s">
        <v>30</v>
      </c>
      <c r="B34" s="10" t="s">
        <v>43</v>
      </c>
      <c r="C34" s="10" t="s">
        <v>30</v>
      </c>
      <c r="D34" s="11" t="s">
        <v>64</v>
      </c>
      <c r="E34" s="12">
        <v>10</v>
      </c>
      <c r="F34" s="12">
        <v>143647</v>
      </c>
      <c r="G34" s="12">
        <v>154512</v>
      </c>
      <c r="H34" s="12">
        <v>10</v>
      </c>
      <c r="I34" s="12">
        <v>10</v>
      </c>
      <c r="J34" s="12">
        <f t="shared" si="5"/>
        <v>0</v>
      </c>
      <c r="K34" s="13">
        <f t="shared" si="6"/>
        <v>0</v>
      </c>
      <c r="L34" s="1"/>
    </row>
    <row r="35" spans="1:12" ht="15" customHeight="1" x14ac:dyDescent="0.25">
      <c r="A35" s="10" t="s">
        <v>30</v>
      </c>
      <c r="B35" s="10" t="s">
        <v>65</v>
      </c>
      <c r="C35" s="10" t="s">
        <v>30</v>
      </c>
      <c r="D35" s="11" t="s">
        <v>66</v>
      </c>
      <c r="E35" s="12">
        <v>10</v>
      </c>
      <c r="F35" s="12">
        <v>589931</v>
      </c>
      <c r="G35" s="12">
        <v>612644</v>
      </c>
      <c r="H35" s="12">
        <v>10</v>
      </c>
      <c r="I35" s="12">
        <v>10</v>
      </c>
      <c r="J35" s="12">
        <f t="shared" si="5"/>
        <v>0</v>
      </c>
      <c r="K35" s="13">
        <f t="shared" si="6"/>
        <v>0</v>
      </c>
      <c r="L35" s="1"/>
    </row>
    <row r="36" spans="1:12" ht="15" customHeight="1" x14ac:dyDescent="0.25">
      <c r="A36" s="10" t="s">
        <v>67</v>
      </c>
      <c r="B36" s="10" t="s">
        <v>30</v>
      </c>
      <c r="C36" s="10" t="s">
        <v>30</v>
      </c>
      <c r="D36" s="11" t="s">
        <v>68</v>
      </c>
      <c r="E36" s="12">
        <v>20</v>
      </c>
      <c r="F36" s="12">
        <v>57958</v>
      </c>
      <c r="G36" s="12">
        <v>106811</v>
      </c>
      <c r="H36" s="12">
        <v>20</v>
      </c>
      <c r="I36" s="12">
        <v>105075</v>
      </c>
      <c r="J36" s="12">
        <f>I36-H36</f>
        <v>105055</v>
      </c>
      <c r="K36" s="13">
        <f>(J36/H36)</f>
        <v>5252.75</v>
      </c>
      <c r="L36" s="1"/>
    </row>
    <row r="37" spans="1:12" ht="15" customHeight="1" x14ac:dyDescent="0.25">
      <c r="A37" s="36" t="s">
        <v>30</v>
      </c>
      <c r="B37" s="36" t="s">
        <v>46</v>
      </c>
      <c r="C37" s="36" t="s">
        <v>30</v>
      </c>
      <c r="D37" s="37" t="s">
        <v>69</v>
      </c>
      <c r="E37" s="38">
        <v>20</v>
      </c>
      <c r="F37" s="38">
        <v>57958</v>
      </c>
      <c r="G37" s="38">
        <v>106811</v>
      </c>
      <c r="H37" s="38">
        <v>20</v>
      </c>
      <c r="I37" s="38">
        <v>105075</v>
      </c>
      <c r="J37" s="38">
        <f>I37-H37</f>
        <v>105055</v>
      </c>
      <c r="K37" s="39">
        <f>(J37/H37)</f>
        <v>5252.75</v>
      </c>
      <c r="L37" s="1"/>
    </row>
    <row r="38" spans="1:12" ht="15" customHeight="1" x14ac:dyDescent="0.25">
      <c r="A38" s="24" t="s">
        <v>70</v>
      </c>
      <c r="B38" s="24" t="s">
        <v>30</v>
      </c>
      <c r="C38" s="24" t="s">
        <v>30</v>
      </c>
      <c r="D38" s="25" t="s">
        <v>71</v>
      </c>
      <c r="E38" s="26">
        <v>0</v>
      </c>
      <c r="F38" s="26">
        <v>0</v>
      </c>
      <c r="G38" s="26">
        <v>9052</v>
      </c>
      <c r="H38" s="26">
        <v>0</v>
      </c>
      <c r="I38" s="26">
        <v>0</v>
      </c>
      <c r="J38" s="26">
        <f t="shared" ref="J38:J40" si="7">I38-H38</f>
        <v>0</v>
      </c>
      <c r="K38" s="27"/>
      <c r="L38" s="1"/>
    </row>
    <row r="39" spans="1:12" ht="15" customHeight="1" x14ac:dyDescent="0.25">
      <c r="A39" s="17"/>
      <c r="B39" s="18" t="s">
        <v>92</v>
      </c>
      <c r="C39" s="17"/>
      <c r="D39" s="19" t="s">
        <v>90</v>
      </c>
      <c r="E39" s="20">
        <v>0</v>
      </c>
      <c r="F39" s="20">
        <v>0</v>
      </c>
      <c r="G39" s="20">
        <v>4530</v>
      </c>
      <c r="H39" s="20">
        <v>0</v>
      </c>
      <c r="I39" s="20">
        <v>0</v>
      </c>
      <c r="J39" s="12">
        <f t="shared" si="7"/>
        <v>0</v>
      </c>
      <c r="K39" s="13"/>
      <c r="L39" s="1"/>
    </row>
    <row r="40" spans="1:12" s="29" customFormat="1" ht="30.75" customHeight="1" x14ac:dyDescent="0.25">
      <c r="A40" s="30"/>
      <c r="B40" s="31" t="s">
        <v>93</v>
      </c>
      <c r="C40" s="30"/>
      <c r="D40" s="32" t="s">
        <v>91</v>
      </c>
      <c r="E40" s="33">
        <v>0</v>
      </c>
      <c r="F40" s="33">
        <v>0</v>
      </c>
      <c r="G40" s="33">
        <v>4522</v>
      </c>
      <c r="H40" s="33">
        <v>0</v>
      </c>
      <c r="I40" s="33">
        <v>0</v>
      </c>
      <c r="J40" s="34">
        <f t="shared" si="7"/>
        <v>0</v>
      </c>
      <c r="K40" s="35"/>
      <c r="L40" s="64"/>
    </row>
    <row r="41" spans="1:12" s="29" customFormat="1" ht="25.5" x14ac:dyDescent="0.25">
      <c r="A41" s="24" t="s">
        <v>72</v>
      </c>
      <c r="B41" s="24" t="s">
        <v>30</v>
      </c>
      <c r="C41" s="24" t="s">
        <v>30</v>
      </c>
      <c r="D41" s="25" t="s">
        <v>73</v>
      </c>
      <c r="E41" s="26">
        <v>1500105</v>
      </c>
      <c r="F41" s="26">
        <v>3593105</v>
      </c>
      <c r="G41" s="26">
        <v>7457</v>
      </c>
      <c r="H41" s="26">
        <v>1543308</v>
      </c>
      <c r="I41" s="26">
        <v>20105252</v>
      </c>
      <c r="J41" s="26">
        <f>I41-H41</f>
        <v>18561944</v>
      </c>
      <c r="K41" s="27">
        <f>(J41/H41)</f>
        <v>12.027374963390328</v>
      </c>
      <c r="L41" s="28"/>
    </row>
    <row r="42" spans="1:12" ht="15" customHeight="1" x14ac:dyDescent="0.25">
      <c r="A42" s="10" t="s">
        <v>30</v>
      </c>
      <c r="B42" s="10" t="s">
        <v>65</v>
      </c>
      <c r="C42" s="10" t="s">
        <v>30</v>
      </c>
      <c r="D42" s="11" t="s">
        <v>74</v>
      </c>
      <c r="E42" s="12">
        <v>0</v>
      </c>
      <c r="F42" s="12">
        <v>2093000</v>
      </c>
      <c r="G42" s="12">
        <v>0</v>
      </c>
      <c r="H42" s="12">
        <v>0</v>
      </c>
      <c r="I42" s="12">
        <v>0</v>
      </c>
      <c r="J42" s="12">
        <f>I42-H42</f>
        <v>0</v>
      </c>
      <c r="K42" s="13"/>
      <c r="L42" s="1"/>
    </row>
    <row r="43" spans="1:12" ht="15" customHeight="1" x14ac:dyDescent="0.25">
      <c r="A43" s="10" t="s">
        <v>30</v>
      </c>
      <c r="B43" s="10" t="s">
        <v>32</v>
      </c>
      <c r="C43" s="10" t="s">
        <v>30</v>
      </c>
      <c r="D43" s="11" t="s">
        <v>75</v>
      </c>
      <c r="E43" s="12">
        <v>1500105</v>
      </c>
      <c r="F43" s="12">
        <v>1500105</v>
      </c>
      <c r="G43" s="12">
        <v>7457</v>
      </c>
      <c r="H43" s="12">
        <v>1543308</v>
      </c>
      <c r="I43" s="12">
        <v>20105252</v>
      </c>
      <c r="J43" s="12">
        <f>I43-H43</f>
        <v>18561944</v>
      </c>
      <c r="K43" s="13">
        <f>(J43/H43)</f>
        <v>12.027374963390328</v>
      </c>
      <c r="L43" s="1"/>
    </row>
    <row r="44" spans="1:12" ht="15" customHeight="1" x14ac:dyDescent="0.25">
      <c r="A44" s="10" t="s">
        <v>76</v>
      </c>
      <c r="B44" s="10" t="s">
        <v>30</v>
      </c>
      <c r="C44" s="10" t="s">
        <v>30</v>
      </c>
      <c r="D44" s="11" t="s">
        <v>77</v>
      </c>
      <c r="E44" s="12">
        <v>110136040</v>
      </c>
      <c r="F44" s="12">
        <v>110136040</v>
      </c>
      <c r="G44" s="12">
        <v>46638073</v>
      </c>
      <c r="H44" s="12">
        <v>113307958</v>
      </c>
      <c r="I44" s="12">
        <v>97904275</v>
      </c>
      <c r="J44" s="12">
        <f>I44-H44</f>
        <v>-15403683</v>
      </c>
      <c r="K44" s="13">
        <f>(J44/H44)</f>
        <v>-0.1359452881500168</v>
      </c>
      <c r="L44" s="1"/>
    </row>
    <row r="45" spans="1:12" ht="15" customHeight="1" x14ac:dyDescent="0.25">
      <c r="A45" s="10" t="s">
        <v>30</v>
      </c>
      <c r="B45" s="10" t="s">
        <v>11</v>
      </c>
      <c r="C45" s="10" t="s">
        <v>30</v>
      </c>
      <c r="D45" s="11" t="s">
        <v>78</v>
      </c>
      <c r="E45" s="12">
        <v>110136040</v>
      </c>
      <c r="F45" s="12">
        <v>110136040</v>
      </c>
      <c r="G45" s="12">
        <v>46638073</v>
      </c>
      <c r="H45" s="12">
        <v>113307958</v>
      </c>
      <c r="I45" s="12">
        <v>97904275</v>
      </c>
      <c r="J45" s="12">
        <f>I45-H45</f>
        <v>-15403683</v>
      </c>
      <c r="K45" s="13">
        <f>(J45/H45)</f>
        <v>-0.1359452881500168</v>
      </c>
      <c r="L45" s="1"/>
    </row>
    <row r="46" spans="1:12" ht="15" customHeight="1" x14ac:dyDescent="0.25">
      <c r="A46" s="10" t="s">
        <v>15</v>
      </c>
      <c r="B46" s="10" t="s">
        <v>30</v>
      </c>
      <c r="C46" s="10" t="s">
        <v>30</v>
      </c>
      <c r="D46" s="11" t="s">
        <v>79</v>
      </c>
      <c r="E46" s="12">
        <v>10</v>
      </c>
      <c r="F46" s="12">
        <v>8088173</v>
      </c>
      <c r="G46" s="12">
        <v>8088173</v>
      </c>
      <c r="H46" s="12">
        <v>10</v>
      </c>
      <c r="I46" s="12">
        <v>10</v>
      </c>
      <c r="J46" s="12">
        <f t="shared" ref="J46:J48" si="8">I46-H46</f>
        <v>0</v>
      </c>
      <c r="K46" s="13">
        <f t="shared" ref="K46:K48" si="9">(J46/H46)</f>
        <v>0</v>
      </c>
      <c r="L46" s="1"/>
    </row>
    <row r="47" spans="1:12" ht="15" customHeight="1" x14ac:dyDescent="0.25">
      <c r="A47" s="10" t="s">
        <v>30</v>
      </c>
      <c r="B47" s="10" t="s">
        <v>80</v>
      </c>
      <c r="C47" s="10" t="s">
        <v>30</v>
      </c>
      <c r="D47" s="11" t="s">
        <v>81</v>
      </c>
      <c r="E47" s="12">
        <v>10</v>
      </c>
      <c r="F47" s="12">
        <v>8088173</v>
      </c>
      <c r="G47" s="12">
        <v>8088173</v>
      </c>
      <c r="H47" s="12">
        <v>10</v>
      </c>
      <c r="I47" s="12">
        <v>10</v>
      </c>
      <c r="J47" s="12">
        <f t="shared" si="8"/>
        <v>0</v>
      </c>
      <c r="K47" s="13">
        <f t="shared" si="9"/>
        <v>0</v>
      </c>
      <c r="L47" s="1"/>
    </row>
    <row r="48" spans="1:12" ht="15" customHeight="1" x14ac:dyDescent="0.25">
      <c r="A48" s="10" t="s">
        <v>82</v>
      </c>
      <c r="B48" s="10" t="s">
        <v>30</v>
      </c>
      <c r="C48" s="10" t="s">
        <v>30</v>
      </c>
      <c r="D48" s="11" t="s">
        <v>83</v>
      </c>
      <c r="E48" s="12">
        <v>10</v>
      </c>
      <c r="F48" s="12">
        <v>10</v>
      </c>
      <c r="G48" s="12">
        <v>0</v>
      </c>
      <c r="H48" s="12">
        <v>10</v>
      </c>
      <c r="I48" s="12">
        <v>10</v>
      </c>
      <c r="J48" s="12">
        <f t="shared" si="8"/>
        <v>0</v>
      </c>
      <c r="K48" s="13">
        <f t="shared" si="9"/>
        <v>0</v>
      </c>
      <c r="L48" s="1"/>
    </row>
    <row r="49" spans="1:12" ht="7.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"/>
    </row>
    <row r="50" spans="1:1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customHeight="1" x14ac:dyDescent="0.25">
      <c r="A51" s="50" t="s">
        <v>84</v>
      </c>
      <c r="B51" s="51"/>
      <c r="C51" s="51"/>
      <c r="D51" s="51"/>
      <c r="E51" s="15">
        <v>191049096</v>
      </c>
      <c r="F51" s="15">
        <v>204013804</v>
      </c>
      <c r="G51" s="15">
        <v>101102741</v>
      </c>
      <c r="H51" s="15">
        <v>196551311</v>
      </c>
      <c r="I51" s="15">
        <v>201102378</v>
      </c>
      <c r="J51" s="15">
        <v>4551067</v>
      </c>
      <c r="K51" s="16">
        <v>2.3154600072853242E-2</v>
      </c>
      <c r="L51" s="1"/>
    </row>
    <row r="52" spans="1:12" ht="15" customHeight="1" x14ac:dyDescent="0.25">
      <c r="A52" s="52" t="s">
        <v>85</v>
      </c>
      <c r="B52" s="53"/>
      <c r="C52" s="53"/>
      <c r="D52" s="53"/>
      <c r="E52" s="53"/>
      <c r="F52" s="53"/>
      <c r="G52" s="53"/>
      <c r="H52" s="53"/>
      <c r="I52" s="53"/>
      <c r="J52" s="1"/>
      <c r="K52" s="1"/>
      <c r="L52" s="1"/>
    </row>
    <row r="53" spans="1:12" ht="5.099999999999999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17">
    <mergeCell ref="J10:J11"/>
    <mergeCell ref="K10:K11"/>
    <mergeCell ref="A51:D51"/>
    <mergeCell ref="A52:I5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5" fitToHeight="0" orientation="landscape" r:id="rId1"/>
  <rowBreaks count="1" manualBreakCount="1">
    <brk id="37" max="10" man="1"/>
  </rowBreaks>
  <ignoredErrors>
    <ignoredError sqref="C5:C11 A41:C48 A13:C24 A27:C38 B25:B26 B39:B40 D5:K9 A49:C49 D10:D11" numberStoredAsText="1"/>
    <ignoredError sqref="K41 K43:K4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2026-09-30T19:04:43Z</dcterms:modified>
</cp:coreProperties>
</file>