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3C5F43EF-4C98-43DB-ADE7-FF8272AABA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analitico'!$A$1:$K$43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1" l="1"/>
  <c r="J30" i="1"/>
  <c r="J29" i="1"/>
  <c r="K29" i="1" s="1"/>
  <c r="J28" i="1"/>
  <c r="J27" i="1"/>
  <c r="J39" i="1"/>
  <c r="K39" i="1" s="1"/>
  <c r="K38" i="1"/>
  <c r="J38" i="1"/>
  <c r="K37" i="1"/>
  <c r="J37" i="1"/>
  <c r="J31" i="1"/>
  <c r="K31" i="1" s="1"/>
  <c r="J23" i="1"/>
  <c r="K23" i="1" s="1"/>
  <c r="K17" i="1"/>
  <c r="J17" i="1"/>
  <c r="J16" i="1"/>
  <c r="K16" i="1" s="1"/>
  <c r="J15" i="1"/>
  <c r="K15" i="1" s="1"/>
  <c r="K14" i="1"/>
  <c r="J14" i="1"/>
  <c r="J13" i="1"/>
  <c r="K13" i="1" s="1"/>
  <c r="J36" i="1"/>
  <c r="J35" i="1"/>
  <c r="K35" i="1" s="1"/>
  <c r="J34" i="1"/>
  <c r="J33" i="1"/>
  <c r="K33" i="1" s="1"/>
  <c r="J32" i="1"/>
  <c r="K32" i="1" s="1"/>
  <c r="J26" i="1"/>
  <c r="K26" i="1" s="1"/>
  <c r="J25" i="1"/>
  <c r="K25" i="1" s="1"/>
  <c r="J24" i="1"/>
  <c r="K24" i="1" s="1"/>
  <c r="J22" i="1"/>
  <c r="J21" i="1"/>
  <c r="J20" i="1"/>
  <c r="K20" i="1" s="1"/>
  <c r="J19" i="1"/>
  <c r="K19" i="1" s="1"/>
  <c r="J12" i="1"/>
  <c r="K12" i="1" s="1"/>
</calcChain>
</file>

<file path=xl/sharedStrings.xml><?xml version="1.0" encoding="utf-8"?>
<sst xmlns="http://schemas.openxmlformats.org/spreadsheetml/2006/main" count="158" uniqueCount="87">
  <si>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</si>
  <si>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</si>
  <si>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</si>
  <si>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</si>
  <si>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</si>
  <si>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OBRAS PÚBLICAS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</si>
  <si>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</si>
  <si>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</si>
  <si>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</si>
  <si>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DIRECCIÓN GENERAL DE OBRAS PÚBLICAS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</si>
  <si>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</si>
  <si>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</si>
  <si>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</si>
  <si>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CONSTRUCCIÓN, REPARACIÓN Y MANTENCIÓN DE TRANSBORDADORES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</si>
  <si>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</si>
  <si>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</si>
  <si>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</si>
  <si>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</si>
  <si>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</si>
  <si>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</si>
  <si>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</si>
  <si>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</si>
  <si>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</si>
  <si>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</si>
  <si>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</si>
  <si>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</si>
  <si>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</si>
  <si>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</si>
  <si>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</si>
  <si>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</si>
  <si>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</si>
  <si>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</si>
  <si>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</si>
  <si>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</si>
  <si>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</si>
  <si>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</si>
  <si>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</si>
  <si>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</si>
  <si>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</si>
  <si>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</si>
  <si>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</si>
  <si>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</si>
  <si>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</si>
  <si>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</si>
  <si>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</si>
  <si>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</si>
  <si>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</si>
  <si>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</si>
  <si>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</si>
  <si>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</si>
  <si>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</si>
  <si>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</si>
  <si>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</si>
  <si>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</si>
  <si>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</si>
  <si>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</si>
  <si>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</si>
  <si>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</si>
  <si>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</si>
  <si>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</si>
  <si>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</si>
  <si>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</si>
  <si>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</si>
  <si>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</si>
  <si>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</si>
  <si>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</si>
  <si>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Vehículos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</si>
  <si>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</si>
  <si>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</si>
  <si>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</si>
  <si>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Equipos Informáticos</t>
    </r>
  </si>
  <si>
    <r>
      <rPr>
        <sz val="10"/>
        <rFont val="Times New Roman"/>
        <family val="1"/>
      </rPr>
      <t>Otros Activos no Financieros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</si>
  <si>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</si>
  <si>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</si>
  <si>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</si>
  <si>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</si>
  <si>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</si>
  <si>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</si>
  <si>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</si>
  <si>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</si>
  <si>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LEY DE PPTOS
 AÑO 2026
  (Inicial + Reajuste + Leyes Especiales + Ajustes)</t>
  </si>
  <si>
    <t>PRESUPUESTO
VIGENTE
 AÑO 2026 A
 AGOSTO</t>
  </si>
  <si>
    <t>EJECUCIÓN
 AÑO 2026
 AL 31 DE
 AGOSTO</t>
  </si>
  <si>
    <t>LEY DE PPTOS
AÑO 2026
(Inicial + Reajuste
 + Leyes Especiales
 + Ajustes)</t>
  </si>
  <si>
    <t>PROYECTO DE
 LEY DE PRESUPUESTOS
AÑO 2027</t>
  </si>
  <si>
    <t>Variación
 monto $
(5) - (4)</t>
  </si>
  <si>
    <t xml:space="preserve">   Variación
 %
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</si>
</sst>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top" wrapText="1"/>
    </xf>
    <xf numFmtId="0" fontId="2" fillId="26" borderId="8" xfId="0" applyFont="1" applyFill="1" applyBorder="1" applyAlignment="1">
      <alignment horizontal="left" vertical="top" wrapText="1"/>
    </xf>
    <xf numFmtId="3" fontId="2" fillId="27" borderId="8" xfId="0" applyNumberFormat="1" applyFont="1" applyFill="1" applyBorder="1" applyAlignment="1">
      <alignment horizontal="right" vertical="top" wrapText="1"/>
    </xf>
    <xf numFmtId="164" fontId="2" fillId="28" borderId="8" xfId="0" applyNumberFormat="1" applyFont="1" applyFill="1" applyBorder="1" applyAlignment="1">
      <alignment horizontal="right" vertical="top" wrapText="1"/>
    </xf>
    <xf numFmtId="0" fontId="3" fillId="29" borderId="12" xfId="0" applyFont="1" applyFill="1" applyBorder="1" applyAlignment="1">
      <alignment horizontal="center" vertical="top" wrapText="1"/>
    </xf>
    <xf numFmtId="0" fontId="3" fillId="30" borderId="12" xfId="0" applyFont="1" applyFill="1" applyBorder="1" applyAlignment="1">
      <alignment horizontal="left" vertical="top" wrapText="1"/>
    </xf>
    <xf numFmtId="3" fontId="3" fillId="31" borderId="12" xfId="0" applyNumberFormat="1" applyFont="1" applyFill="1" applyBorder="1" applyAlignment="1">
      <alignment horizontal="right" vertical="top" wrapText="1"/>
    </xf>
    <xf numFmtId="164" fontId="3" fillId="32" borderId="12" xfId="0" applyNumberFormat="1" applyFont="1" applyFill="1" applyBorder="1" applyAlignment="1">
      <alignment horizontal="right" vertical="top" wrapText="1"/>
    </xf>
    <xf numFmtId="0" fontId="0" fillId="33" borderId="13" xfId="0" applyFill="1" applyBorder="1" applyAlignment="1" applyProtection="1">
      <alignment wrapText="1"/>
      <protection locked="0"/>
    </xf>
    <xf numFmtId="3" fontId="2" fillId="36" borderId="9" xfId="0" applyNumberFormat="1" applyFont="1" applyFill="1" applyBorder="1" applyAlignment="1">
      <alignment horizontal="right" vertical="center" wrapText="1"/>
    </xf>
    <xf numFmtId="164" fontId="2" fillId="37" borderId="9" xfId="0" applyNumberFormat="1" applyFont="1" applyFill="1" applyBorder="1" applyAlignment="1">
      <alignment horizontal="right" vertical="center" wrapText="1"/>
    </xf>
    <xf numFmtId="0" fontId="6" fillId="39" borderId="10" xfId="0" applyFont="1" applyFill="1" applyBorder="1" applyAlignment="1">
      <alignment horizontal="center" vertical="top" wrapText="1"/>
    </xf>
    <xf numFmtId="0" fontId="2" fillId="39" borderId="11" xfId="0" applyFont="1" applyFill="1" applyBorder="1" applyAlignment="1">
      <alignment horizontal="center" vertical="center" wrapText="1"/>
    </xf>
    <xf numFmtId="0" fontId="6" fillId="39" borderId="11" xfId="0" applyFont="1" applyFill="1" applyBorder="1" applyAlignment="1">
      <alignment horizontal="center" vertical="center" wrapText="1"/>
    </xf>
    <xf numFmtId="0" fontId="2" fillId="39" borderId="11" xfId="0" applyFont="1" applyFill="1" applyBorder="1" applyAlignment="1" applyProtection="1">
      <alignment horizontal="center" vertical="center" wrapText="1"/>
      <protection locked="0"/>
    </xf>
    <xf numFmtId="0" fontId="2" fillId="34" borderId="9" xfId="0" applyFont="1" applyFill="1" applyBorder="1" applyAlignment="1">
      <alignment horizontal="left" vertical="top" wrapText="1"/>
    </xf>
    <xf numFmtId="0" fontId="2" fillId="35" borderId="9" xfId="0" applyFont="1" applyFill="1" applyBorder="1" applyAlignment="1" applyProtection="1">
      <alignment horizontal="left" vertical="top" wrapText="1"/>
      <protection locked="0"/>
    </xf>
    <xf numFmtId="0" fontId="4" fillId="38" borderId="1" xfId="0" applyFont="1" applyFill="1" applyBorder="1" applyAlignment="1">
      <alignment horizontal="left" wrapText="1"/>
    </xf>
    <xf numFmtId="0" fontId="4" fillId="39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4"/>
  <sheetViews>
    <sheetView tabSelected="1" view="pageBreakPreview" zoomScale="90" zoomScaleNormal="90" zoomScaleSheetLayoutView="90" workbookViewId="0">
      <pane xSplit="3" ySplit="11" topLeftCell="D12" activePane="bottomRight" state="frozen"/>
      <selection pane="topRight" activeCell="E1" sqref="E1"/>
      <selection pane="bottomLeft" activeCell="A12" sqref="A12"/>
      <selection pane="bottomRight" activeCell="I36" sqref="I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9.140625" customWidth="1"/>
    <col min="5" max="5" width="16.42578125" customWidth="1"/>
    <col min="6" max="6" width="15" customWidth="1"/>
    <col min="7" max="8" width="15.42578125" customWidth="1"/>
    <col min="9" max="9" width="15.140625" customWidth="1"/>
    <col min="10" max="10" width="10.140625" customWidth="1"/>
    <col min="11" max="11" width="12" customWidth="1"/>
    <col min="12" max="12" width="5.42578125" customWidth="1"/>
  </cols>
  <sheetData>
    <row r="1" spans="1:12" ht="17.100000000000001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1"/>
      <c r="K1" s="1"/>
      <c r="L1" s="1"/>
    </row>
    <row r="2" spans="1:12" ht="17.100000000000001" customHeight="1" x14ac:dyDescent="0.25">
      <c r="A2" s="35" t="s">
        <v>1</v>
      </c>
      <c r="B2" s="36"/>
      <c r="C2" s="36"/>
      <c r="D2" s="36"/>
      <c r="E2" s="36"/>
      <c r="F2" s="36"/>
      <c r="G2" s="36"/>
      <c r="H2" s="36"/>
      <c r="I2" s="36"/>
      <c r="J2" s="1"/>
      <c r="K2" s="1"/>
      <c r="L2" s="1"/>
    </row>
    <row r="3" spans="1:12" ht="15" customHeight="1" x14ac:dyDescent="0.25">
      <c r="A3" s="37" t="s">
        <v>2</v>
      </c>
      <c r="B3" s="38"/>
      <c r="C3" s="38"/>
      <c r="D3" s="38"/>
      <c r="E3" s="38"/>
      <c r="F3" s="38"/>
      <c r="G3" s="38"/>
      <c r="H3" s="38"/>
      <c r="I3" s="38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39" t="s">
        <v>4</v>
      </c>
      <c r="B5" s="40"/>
      <c r="C5" s="41" t="s">
        <v>5</v>
      </c>
      <c r="D5" s="42"/>
      <c r="E5" s="42"/>
      <c r="F5" s="42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25" t="s">
        <v>8</v>
      </c>
      <c r="B6" s="26"/>
      <c r="C6" s="27" t="s">
        <v>9</v>
      </c>
      <c r="D6" s="28"/>
      <c r="E6" s="28"/>
      <c r="F6" s="28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29" t="s">
        <v>12</v>
      </c>
      <c r="B7" s="30"/>
      <c r="C7" s="31" t="s">
        <v>13</v>
      </c>
      <c r="D7" s="32"/>
      <c r="E7" s="32"/>
      <c r="F7" s="32"/>
      <c r="G7" s="1"/>
      <c r="H7" s="2" t="s">
        <v>14</v>
      </c>
      <c r="I7" s="2" t="s">
        <v>15</v>
      </c>
      <c r="J7" s="1"/>
      <c r="K7" s="1"/>
      <c r="L7" s="1"/>
    </row>
    <row r="8" spans="1:12" ht="13.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thickBot="1" x14ac:dyDescent="0.3">
      <c r="A9" s="33" t="s">
        <v>17</v>
      </c>
      <c r="B9" s="33" t="s">
        <v>18</v>
      </c>
      <c r="C9" s="33" t="s">
        <v>19</v>
      </c>
      <c r="D9" s="33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77.25" thickBot="1" x14ac:dyDescent="0.3">
      <c r="A10" s="34"/>
      <c r="B10" s="34"/>
      <c r="C10" s="34"/>
      <c r="D10" s="34"/>
      <c r="E10" s="17" t="s">
        <v>80</v>
      </c>
      <c r="F10" s="17" t="s">
        <v>81</v>
      </c>
      <c r="G10" s="17" t="s">
        <v>82</v>
      </c>
      <c r="H10" s="17" t="s">
        <v>83</v>
      </c>
      <c r="I10" s="17" t="s">
        <v>84</v>
      </c>
      <c r="J10" s="19" t="s">
        <v>85</v>
      </c>
      <c r="K10" s="19" t="s">
        <v>86</v>
      </c>
      <c r="L10" s="1"/>
    </row>
    <row r="11" spans="1:12" ht="15.75" thickBot="1" x14ac:dyDescent="0.3">
      <c r="A11" s="34"/>
      <c r="B11" s="34"/>
      <c r="C11" s="34"/>
      <c r="D11" s="34"/>
      <c r="E11" s="18" t="s">
        <v>28</v>
      </c>
      <c r="F11" s="18" t="s">
        <v>28</v>
      </c>
      <c r="G11" s="18" t="s">
        <v>28</v>
      </c>
      <c r="H11" s="18" t="s">
        <v>29</v>
      </c>
      <c r="I11" s="18" t="s">
        <v>29</v>
      </c>
      <c r="J11" s="20"/>
      <c r="K11" s="20"/>
      <c r="L11" s="1"/>
    </row>
    <row r="12" spans="1:12" ht="15" customHeight="1" thickBot="1" x14ac:dyDescent="0.3">
      <c r="A12" s="6" t="s">
        <v>30</v>
      </c>
      <c r="B12" s="6" t="s">
        <v>30</v>
      </c>
      <c r="C12" s="6" t="s">
        <v>30</v>
      </c>
      <c r="D12" s="7" t="s">
        <v>31</v>
      </c>
      <c r="E12" s="8">
        <v>17292527</v>
      </c>
      <c r="F12" s="8">
        <v>17565616</v>
      </c>
      <c r="G12" s="8">
        <v>6500373</v>
      </c>
      <c r="H12" s="8">
        <v>17790550</v>
      </c>
      <c r="I12" s="8">
        <v>24817490</v>
      </c>
      <c r="J12" s="8">
        <f>I12-H12</f>
        <v>7026940</v>
      </c>
      <c r="K12" s="9">
        <f>(J12/H12)</f>
        <v>0.39498160540286836</v>
      </c>
      <c r="L12" s="1"/>
    </row>
    <row r="13" spans="1:12" ht="15" customHeight="1" x14ac:dyDescent="0.25">
      <c r="A13" s="10" t="s">
        <v>32</v>
      </c>
      <c r="B13" s="10" t="s">
        <v>30</v>
      </c>
      <c r="C13" s="10" t="s">
        <v>30</v>
      </c>
      <c r="D13" s="11" t="s">
        <v>33</v>
      </c>
      <c r="E13" s="12">
        <v>10</v>
      </c>
      <c r="F13" s="12">
        <v>10</v>
      </c>
      <c r="G13" s="12">
        <v>46</v>
      </c>
      <c r="H13" s="12">
        <v>10</v>
      </c>
      <c r="I13" s="12">
        <v>10</v>
      </c>
      <c r="J13" s="12">
        <f t="shared" ref="J13:J17" si="0">I13-H13</f>
        <v>0</v>
      </c>
      <c r="K13" s="13">
        <f t="shared" ref="K13:K17" si="1">(J13/H13)</f>
        <v>0</v>
      </c>
      <c r="L13" s="1"/>
    </row>
    <row r="14" spans="1:12" ht="15" customHeight="1" x14ac:dyDescent="0.25">
      <c r="A14" s="10" t="s">
        <v>30</v>
      </c>
      <c r="B14" s="10" t="s">
        <v>11</v>
      </c>
      <c r="C14" s="10" t="s">
        <v>30</v>
      </c>
      <c r="D14" s="11" t="s">
        <v>34</v>
      </c>
      <c r="E14" s="12">
        <v>10</v>
      </c>
      <c r="F14" s="12">
        <v>10</v>
      </c>
      <c r="G14" s="12">
        <v>46</v>
      </c>
      <c r="H14" s="12">
        <v>10</v>
      </c>
      <c r="I14" s="12">
        <v>10</v>
      </c>
      <c r="J14" s="12">
        <f t="shared" si="0"/>
        <v>0</v>
      </c>
      <c r="K14" s="13">
        <f t="shared" si="1"/>
        <v>0</v>
      </c>
      <c r="L14" s="1"/>
    </row>
    <row r="15" spans="1:12" x14ac:dyDescent="0.25">
      <c r="A15" s="10" t="s">
        <v>30</v>
      </c>
      <c r="B15" s="10" t="s">
        <v>30</v>
      </c>
      <c r="C15" s="10" t="s">
        <v>35</v>
      </c>
      <c r="D15" s="11" t="s">
        <v>36</v>
      </c>
      <c r="E15" s="12">
        <v>10</v>
      </c>
      <c r="F15" s="12">
        <v>10</v>
      </c>
      <c r="G15" s="12">
        <v>46</v>
      </c>
      <c r="H15" s="12">
        <v>10</v>
      </c>
      <c r="I15" s="12">
        <v>10</v>
      </c>
      <c r="J15" s="12">
        <f t="shared" si="0"/>
        <v>0</v>
      </c>
      <c r="K15" s="13">
        <f t="shared" si="1"/>
        <v>0</v>
      </c>
      <c r="L15" s="1"/>
    </row>
    <row r="16" spans="1:12" ht="15" customHeight="1" x14ac:dyDescent="0.25">
      <c r="A16" s="10" t="s">
        <v>37</v>
      </c>
      <c r="B16" s="10" t="s">
        <v>30</v>
      </c>
      <c r="C16" s="10" t="s">
        <v>30</v>
      </c>
      <c r="D16" s="11" t="s">
        <v>38</v>
      </c>
      <c r="E16" s="12">
        <v>10</v>
      </c>
      <c r="F16" s="12">
        <v>10</v>
      </c>
      <c r="G16" s="12">
        <v>13</v>
      </c>
      <c r="H16" s="12">
        <v>10</v>
      </c>
      <c r="I16" s="12">
        <v>10</v>
      </c>
      <c r="J16" s="12">
        <f t="shared" si="0"/>
        <v>0</v>
      </c>
      <c r="K16" s="13">
        <f t="shared" si="1"/>
        <v>0</v>
      </c>
      <c r="L16" s="1"/>
    </row>
    <row r="17" spans="1:12" ht="16.5" customHeight="1" x14ac:dyDescent="0.25">
      <c r="A17" s="10" t="s">
        <v>30</v>
      </c>
      <c r="B17" s="10" t="s">
        <v>39</v>
      </c>
      <c r="C17" s="10" t="s">
        <v>30</v>
      </c>
      <c r="D17" s="11" t="s">
        <v>40</v>
      </c>
      <c r="E17" s="12">
        <v>10</v>
      </c>
      <c r="F17" s="12">
        <v>10</v>
      </c>
      <c r="G17" s="12">
        <v>0</v>
      </c>
      <c r="H17" s="12">
        <v>10</v>
      </c>
      <c r="I17" s="12">
        <v>10</v>
      </c>
      <c r="J17" s="12">
        <f t="shared" si="0"/>
        <v>0</v>
      </c>
      <c r="K17" s="13">
        <f t="shared" si="1"/>
        <v>0</v>
      </c>
      <c r="L17" s="1"/>
    </row>
    <row r="18" spans="1:12" ht="15" customHeight="1" x14ac:dyDescent="0.25">
      <c r="A18" s="10" t="s">
        <v>30</v>
      </c>
      <c r="B18" s="10" t="s">
        <v>41</v>
      </c>
      <c r="C18" s="10" t="s">
        <v>30</v>
      </c>
      <c r="D18" s="11" t="s">
        <v>42</v>
      </c>
      <c r="E18" s="12">
        <v>0</v>
      </c>
      <c r="F18" s="12">
        <v>0</v>
      </c>
      <c r="G18" s="12">
        <v>13</v>
      </c>
      <c r="H18" s="12">
        <v>0</v>
      </c>
      <c r="I18" s="12">
        <v>0</v>
      </c>
      <c r="J18" s="12">
        <f t="shared" ref="J18" si="2">I18-H18</f>
        <v>0</v>
      </c>
      <c r="K18" s="13"/>
      <c r="L18" s="1"/>
    </row>
    <row r="19" spans="1:12" ht="15" customHeight="1" x14ac:dyDescent="0.25">
      <c r="A19" s="10" t="s">
        <v>43</v>
      </c>
      <c r="B19" s="10" t="s">
        <v>30</v>
      </c>
      <c r="C19" s="10" t="s">
        <v>30</v>
      </c>
      <c r="D19" s="11" t="s">
        <v>44</v>
      </c>
      <c r="E19" s="12">
        <v>17292497</v>
      </c>
      <c r="F19" s="12">
        <v>17565586</v>
      </c>
      <c r="G19" s="12">
        <v>6499752</v>
      </c>
      <c r="H19" s="12">
        <v>17790520</v>
      </c>
      <c r="I19" s="12">
        <v>24817450</v>
      </c>
      <c r="J19" s="12">
        <f>I19-H19</f>
        <v>7026930</v>
      </c>
      <c r="K19" s="13">
        <f>(J19/H19)</f>
        <v>0.39498170935981636</v>
      </c>
      <c r="L19" s="1"/>
    </row>
    <row r="20" spans="1:12" ht="15" customHeight="1" x14ac:dyDescent="0.25">
      <c r="A20" s="10" t="s">
        <v>30</v>
      </c>
      <c r="B20" s="10" t="s">
        <v>39</v>
      </c>
      <c r="C20" s="10" t="s">
        <v>30</v>
      </c>
      <c r="D20" s="11" t="s">
        <v>45</v>
      </c>
      <c r="E20" s="12">
        <v>17292497</v>
      </c>
      <c r="F20" s="12">
        <v>17565586</v>
      </c>
      <c r="G20" s="12">
        <v>6499752</v>
      </c>
      <c r="H20" s="12">
        <v>17790520</v>
      </c>
      <c r="I20" s="12">
        <v>24817450</v>
      </c>
      <c r="J20" s="12">
        <f>I20-H20</f>
        <v>7026930</v>
      </c>
      <c r="K20" s="13">
        <f>(J20/H20)</f>
        <v>0.39498170935981636</v>
      </c>
      <c r="L20" s="1"/>
    </row>
    <row r="21" spans="1:12" ht="15" customHeight="1" x14ac:dyDescent="0.25">
      <c r="A21" s="10" t="s">
        <v>7</v>
      </c>
      <c r="B21" s="10" t="s">
        <v>30</v>
      </c>
      <c r="C21" s="10" t="s">
        <v>30</v>
      </c>
      <c r="D21" s="11" t="s">
        <v>46</v>
      </c>
      <c r="E21" s="12">
        <v>0</v>
      </c>
      <c r="F21" s="12">
        <v>0</v>
      </c>
      <c r="G21" s="12">
        <v>562</v>
      </c>
      <c r="H21" s="12">
        <v>0</v>
      </c>
      <c r="I21" s="12">
        <v>10</v>
      </c>
      <c r="J21" s="12">
        <f>I21-H21</f>
        <v>10</v>
      </c>
      <c r="K21" s="13" t="s">
        <v>30</v>
      </c>
      <c r="L21" s="1"/>
    </row>
    <row r="22" spans="1:12" ht="15" customHeight="1" x14ac:dyDescent="0.25">
      <c r="A22" s="10" t="s">
        <v>30</v>
      </c>
      <c r="B22" s="10" t="s">
        <v>47</v>
      </c>
      <c r="C22" s="10" t="s">
        <v>30</v>
      </c>
      <c r="D22" s="11" t="s">
        <v>48</v>
      </c>
      <c r="E22" s="12">
        <v>0</v>
      </c>
      <c r="F22" s="12">
        <v>0</v>
      </c>
      <c r="G22" s="12">
        <v>562</v>
      </c>
      <c r="H22" s="12">
        <v>0</v>
      </c>
      <c r="I22" s="12">
        <v>10</v>
      </c>
      <c r="J22" s="12">
        <f>I22-H22</f>
        <v>10</v>
      </c>
      <c r="K22" s="13" t="s">
        <v>30</v>
      </c>
      <c r="L22" s="1"/>
    </row>
    <row r="23" spans="1:12" ht="15" customHeight="1" x14ac:dyDescent="0.25">
      <c r="A23" s="10" t="s">
        <v>49</v>
      </c>
      <c r="B23" s="10" t="s">
        <v>30</v>
      </c>
      <c r="C23" s="10" t="s">
        <v>30</v>
      </c>
      <c r="D23" s="11" t="s">
        <v>50</v>
      </c>
      <c r="E23" s="12">
        <v>10</v>
      </c>
      <c r="F23" s="12">
        <v>10</v>
      </c>
      <c r="G23" s="12">
        <v>0</v>
      </c>
      <c r="H23" s="12">
        <v>10</v>
      </c>
      <c r="I23" s="12">
        <v>10</v>
      </c>
      <c r="J23" s="12">
        <f>I23-H23</f>
        <v>0</v>
      </c>
      <c r="K23" s="13">
        <f>(J23/H23)</f>
        <v>0</v>
      </c>
      <c r="L23" s="1"/>
    </row>
    <row r="24" spans="1:12" ht="15" customHeight="1" thickBot="1" x14ac:dyDescent="0.3">
      <c r="A24" s="6" t="s">
        <v>30</v>
      </c>
      <c r="B24" s="6" t="s">
        <v>30</v>
      </c>
      <c r="C24" s="6" t="s">
        <v>30</v>
      </c>
      <c r="D24" s="7" t="s">
        <v>51</v>
      </c>
      <c r="E24" s="8">
        <v>17292527</v>
      </c>
      <c r="F24" s="8">
        <v>17565616</v>
      </c>
      <c r="G24" s="8">
        <v>5746615</v>
      </c>
      <c r="H24" s="8">
        <v>17790550</v>
      </c>
      <c r="I24" s="8">
        <v>24817490</v>
      </c>
      <c r="J24" s="8">
        <f t="shared" ref="J24:J30" si="3">I24-H24</f>
        <v>7026940</v>
      </c>
      <c r="K24" s="9">
        <f>(J24/H24)</f>
        <v>0.39498160540286836</v>
      </c>
      <c r="L24" s="1"/>
    </row>
    <row r="25" spans="1:12" ht="15" customHeight="1" x14ac:dyDescent="0.25">
      <c r="A25" s="10" t="s">
        <v>52</v>
      </c>
      <c r="B25" s="10" t="s">
        <v>30</v>
      </c>
      <c r="C25" s="10" t="s">
        <v>30</v>
      </c>
      <c r="D25" s="11" t="s">
        <v>53</v>
      </c>
      <c r="E25" s="12">
        <v>460725</v>
      </c>
      <c r="F25" s="12">
        <v>443752</v>
      </c>
      <c r="G25" s="12">
        <v>266870</v>
      </c>
      <c r="H25" s="12">
        <v>473994</v>
      </c>
      <c r="I25" s="12">
        <v>448057</v>
      </c>
      <c r="J25" s="12">
        <f t="shared" si="3"/>
        <v>-25937</v>
      </c>
      <c r="K25" s="13">
        <f>(J25/H25)</f>
        <v>-5.4720101942218678E-2</v>
      </c>
      <c r="L25" s="1"/>
    </row>
    <row r="26" spans="1:12" ht="15" customHeight="1" x14ac:dyDescent="0.25">
      <c r="A26" s="10" t="s">
        <v>54</v>
      </c>
      <c r="B26" s="10" t="s">
        <v>30</v>
      </c>
      <c r="C26" s="10" t="s">
        <v>30</v>
      </c>
      <c r="D26" s="11" t="s">
        <v>55</v>
      </c>
      <c r="E26" s="12">
        <v>9796603</v>
      </c>
      <c r="F26" s="12">
        <v>9796603</v>
      </c>
      <c r="G26" s="12">
        <v>1822817</v>
      </c>
      <c r="H26" s="12">
        <v>10078745</v>
      </c>
      <c r="I26" s="12">
        <v>9499338</v>
      </c>
      <c r="J26" s="12">
        <f t="shared" si="3"/>
        <v>-579407</v>
      </c>
      <c r="K26" s="13">
        <f>(J26/H26)</f>
        <v>-5.7488010660057376E-2</v>
      </c>
      <c r="L26" s="1"/>
    </row>
    <row r="27" spans="1:12" ht="15" customHeight="1" x14ac:dyDescent="0.25">
      <c r="A27" s="10" t="s">
        <v>56</v>
      </c>
      <c r="B27" s="10" t="s">
        <v>30</v>
      </c>
      <c r="C27" s="10" t="s">
        <v>30</v>
      </c>
      <c r="D27" s="11" t="s">
        <v>57</v>
      </c>
      <c r="E27" s="12">
        <v>0</v>
      </c>
      <c r="F27" s="12">
        <v>0</v>
      </c>
      <c r="G27" s="12">
        <v>0</v>
      </c>
      <c r="H27" s="12">
        <v>0</v>
      </c>
      <c r="I27" s="12">
        <v>10</v>
      </c>
      <c r="J27" s="12">
        <f t="shared" si="3"/>
        <v>10</v>
      </c>
      <c r="K27" s="13"/>
      <c r="L27" s="1"/>
    </row>
    <row r="28" spans="1:12" ht="15" customHeight="1" x14ac:dyDescent="0.25">
      <c r="A28" s="10" t="s">
        <v>30</v>
      </c>
      <c r="B28" s="10" t="s">
        <v>58</v>
      </c>
      <c r="C28" s="10" t="s">
        <v>30</v>
      </c>
      <c r="D28" s="11" t="s">
        <v>59</v>
      </c>
      <c r="E28" s="12">
        <v>0</v>
      </c>
      <c r="F28" s="12">
        <v>0</v>
      </c>
      <c r="G28" s="12">
        <v>0</v>
      </c>
      <c r="H28" s="12">
        <v>0</v>
      </c>
      <c r="I28" s="12">
        <v>10</v>
      </c>
      <c r="J28" s="12">
        <f t="shared" si="3"/>
        <v>10</v>
      </c>
      <c r="K28" s="13"/>
      <c r="L28" s="1"/>
    </row>
    <row r="29" spans="1:12" ht="15" customHeight="1" x14ac:dyDescent="0.25">
      <c r="A29" s="10" t="s">
        <v>60</v>
      </c>
      <c r="B29" s="10" t="s">
        <v>30</v>
      </c>
      <c r="C29" s="10" t="s">
        <v>30</v>
      </c>
      <c r="D29" s="11" t="s">
        <v>61</v>
      </c>
      <c r="E29" s="12">
        <v>20</v>
      </c>
      <c r="F29" s="12">
        <v>20</v>
      </c>
      <c r="G29" s="12">
        <v>0</v>
      </c>
      <c r="H29" s="12">
        <v>20</v>
      </c>
      <c r="I29" s="12">
        <v>30</v>
      </c>
      <c r="J29" s="12">
        <f t="shared" si="3"/>
        <v>10</v>
      </c>
      <c r="K29" s="13">
        <f t="shared" ref="K29" si="4">(J29/H29)</f>
        <v>0.5</v>
      </c>
      <c r="L29" s="1"/>
    </row>
    <row r="30" spans="1:12" ht="15" customHeight="1" x14ac:dyDescent="0.25">
      <c r="A30" s="10" t="s">
        <v>30</v>
      </c>
      <c r="B30" s="10" t="s">
        <v>39</v>
      </c>
      <c r="C30" s="10" t="s">
        <v>30</v>
      </c>
      <c r="D30" s="11" t="s">
        <v>62</v>
      </c>
      <c r="E30" s="12">
        <v>0</v>
      </c>
      <c r="F30" s="12">
        <v>0</v>
      </c>
      <c r="G30" s="12">
        <v>0</v>
      </c>
      <c r="H30" s="12">
        <v>0</v>
      </c>
      <c r="I30" s="12">
        <v>10</v>
      </c>
      <c r="J30" s="12">
        <f t="shared" si="3"/>
        <v>10</v>
      </c>
      <c r="K30" s="13"/>
      <c r="L30" s="1"/>
    </row>
    <row r="31" spans="1:12" ht="15" customHeight="1" x14ac:dyDescent="0.25">
      <c r="A31" s="10" t="s">
        <v>30</v>
      </c>
      <c r="B31" s="10" t="s">
        <v>41</v>
      </c>
      <c r="C31" s="10" t="s">
        <v>30</v>
      </c>
      <c r="D31" s="11" t="s">
        <v>63</v>
      </c>
      <c r="E31" s="12">
        <v>20</v>
      </c>
      <c r="F31" s="12">
        <v>20</v>
      </c>
      <c r="G31" s="12">
        <v>0</v>
      </c>
      <c r="H31" s="12">
        <v>20</v>
      </c>
      <c r="I31" s="12">
        <v>20</v>
      </c>
      <c r="J31" s="12">
        <f t="shared" ref="J31:J36" si="5">I31-H31</f>
        <v>0</v>
      </c>
      <c r="K31" s="13">
        <f>(J31/H31)</f>
        <v>0</v>
      </c>
      <c r="L31" s="1"/>
    </row>
    <row r="32" spans="1:12" x14ac:dyDescent="0.25">
      <c r="A32" s="10" t="s">
        <v>64</v>
      </c>
      <c r="B32" s="10" t="s">
        <v>30</v>
      </c>
      <c r="C32" s="10" t="s">
        <v>30</v>
      </c>
      <c r="D32" s="11" t="s">
        <v>65</v>
      </c>
      <c r="E32" s="12">
        <v>7035159</v>
      </c>
      <c r="F32" s="12">
        <v>7035159</v>
      </c>
      <c r="G32" s="12">
        <v>3366857</v>
      </c>
      <c r="H32" s="12">
        <v>7237771</v>
      </c>
      <c r="I32" s="12">
        <v>14870035</v>
      </c>
      <c r="J32" s="12">
        <f t="shared" si="5"/>
        <v>7632264</v>
      </c>
      <c r="K32" s="13">
        <f>(J32/H32)</f>
        <v>1.0545047639666965</v>
      </c>
      <c r="L32" s="1"/>
    </row>
    <row r="33" spans="1:12" ht="15" customHeight="1" x14ac:dyDescent="0.25">
      <c r="A33" s="10" t="s">
        <v>30</v>
      </c>
      <c r="B33" s="10" t="s">
        <v>58</v>
      </c>
      <c r="C33" s="10" t="s">
        <v>30</v>
      </c>
      <c r="D33" s="11" t="s">
        <v>66</v>
      </c>
      <c r="E33" s="12">
        <v>7028245</v>
      </c>
      <c r="F33" s="12">
        <v>7028245</v>
      </c>
      <c r="G33" s="12">
        <v>3364460</v>
      </c>
      <c r="H33" s="12">
        <v>7230658</v>
      </c>
      <c r="I33" s="12">
        <v>13156897</v>
      </c>
      <c r="J33" s="12">
        <f t="shared" si="5"/>
        <v>5926239</v>
      </c>
      <c r="K33" s="13">
        <f>(J33/H33)</f>
        <v>0.8195988525525616</v>
      </c>
      <c r="L33" s="1"/>
    </row>
    <row r="34" spans="1:12" ht="15" customHeight="1" x14ac:dyDescent="0.25">
      <c r="A34" s="10" t="s">
        <v>30</v>
      </c>
      <c r="B34" s="10" t="s">
        <v>67</v>
      </c>
      <c r="C34" s="10" t="s">
        <v>30</v>
      </c>
      <c r="D34" s="11" t="s">
        <v>68</v>
      </c>
      <c r="E34" s="12">
        <v>0</v>
      </c>
      <c r="F34" s="12">
        <v>0</v>
      </c>
      <c r="G34" s="12">
        <v>0</v>
      </c>
      <c r="H34" s="12">
        <v>0</v>
      </c>
      <c r="I34" s="12">
        <v>3292</v>
      </c>
      <c r="J34" s="12">
        <f t="shared" si="5"/>
        <v>3292</v>
      </c>
      <c r="K34" s="13" t="s">
        <v>30</v>
      </c>
      <c r="L34" s="1"/>
    </row>
    <row r="35" spans="1:12" ht="15" customHeight="1" x14ac:dyDescent="0.25">
      <c r="A35" s="10" t="s">
        <v>30</v>
      </c>
      <c r="B35" s="10" t="s">
        <v>69</v>
      </c>
      <c r="C35" s="10" t="s">
        <v>30</v>
      </c>
      <c r="D35" s="11" t="s">
        <v>70</v>
      </c>
      <c r="E35" s="12">
        <v>6914</v>
      </c>
      <c r="F35" s="12">
        <v>6914</v>
      </c>
      <c r="G35" s="12">
        <v>2397</v>
      </c>
      <c r="H35" s="12">
        <v>7113</v>
      </c>
      <c r="I35" s="12">
        <v>0</v>
      </c>
      <c r="J35" s="12">
        <f t="shared" si="5"/>
        <v>-7113</v>
      </c>
      <c r="K35" s="13">
        <f>(J35/H35)</f>
        <v>-1</v>
      </c>
      <c r="L35" s="1"/>
    </row>
    <row r="36" spans="1:12" ht="15" customHeight="1" x14ac:dyDescent="0.25">
      <c r="A36" s="10" t="s">
        <v>30</v>
      </c>
      <c r="B36" s="10" t="s">
        <v>41</v>
      </c>
      <c r="C36" s="10" t="s">
        <v>30</v>
      </c>
      <c r="D36" s="11" t="s">
        <v>71</v>
      </c>
      <c r="E36" s="12">
        <v>0</v>
      </c>
      <c r="F36" s="12">
        <v>0</v>
      </c>
      <c r="G36" s="12">
        <v>0</v>
      </c>
      <c r="H36" s="12">
        <v>0</v>
      </c>
      <c r="I36" s="12">
        <v>1709846</v>
      </c>
      <c r="J36" s="12">
        <f t="shared" si="5"/>
        <v>1709846</v>
      </c>
      <c r="K36" s="13" t="s">
        <v>30</v>
      </c>
      <c r="L36" s="1"/>
    </row>
    <row r="37" spans="1:12" ht="15" customHeight="1" x14ac:dyDescent="0.25">
      <c r="A37" s="10" t="s">
        <v>72</v>
      </c>
      <c r="B37" s="10" t="s">
        <v>30</v>
      </c>
      <c r="C37" s="10" t="s">
        <v>30</v>
      </c>
      <c r="D37" s="11" t="s">
        <v>73</v>
      </c>
      <c r="E37" s="12">
        <v>10</v>
      </c>
      <c r="F37" s="12">
        <v>290072</v>
      </c>
      <c r="G37" s="12">
        <v>290071</v>
      </c>
      <c r="H37" s="12">
        <v>10</v>
      </c>
      <c r="I37" s="12">
        <v>10</v>
      </c>
      <c r="J37" s="12">
        <f t="shared" ref="J37:J39" si="6">I37-H37</f>
        <v>0</v>
      </c>
      <c r="K37" s="13">
        <f t="shared" ref="K37:K39" si="7">(J37/H37)</f>
        <v>0</v>
      </c>
      <c r="L37" s="1"/>
    </row>
    <row r="38" spans="1:12" ht="15" customHeight="1" x14ac:dyDescent="0.25">
      <c r="A38" s="10" t="s">
        <v>30</v>
      </c>
      <c r="B38" s="10" t="s">
        <v>74</v>
      </c>
      <c r="C38" s="10" t="s">
        <v>30</v>
      </c>
      <c r="D38" s="11" t="s">
        <v>75</v>
      </c>
      <c r="E38" s="12">
        <v>10</v>
      </c>
      <c r="F38" s="12">
        <v>290072</v>
      </c>
      <c r="G38" s="12">
        <v>290071</v>
      </c>
      <c r="H38" s="12">
        <v>10</v>
      </c>
      <c r="I38" s="12">
        <v>10</v>
      </c>
      <c r="J38" s="12">
        <f t="shared" si="6"/>
        <v>0</v>
      </c>
      <c r="K38" s="13">
        <f t="shared" si="7"/>
        <v>0</v>
      </c>
      <c r="L38" s="1"/>
    </row>
    <row r="39" spans="1:12" ht="15" customHeight="1" x14ac:dyDescent="0.25">
      <c r="A39" s="10" t="s">
        <v>76</v>
      </c>
      <c r="B39" s="10" t="s">
        <v>30</v>
      </c>
      <c r="C39" s="10" t="s">
        <v>30</v>
      </c>
      <c r="D39" s="11" t="s">
        <v>77</v>
      </c>
      <c r="E39" s="12">
        <v>10</v>
      </c>
      <c r="F39" s="12">
        <v>10</v>
      </c>
      <c r="G39" s="12">
        <v>0</v>
      </c>
      <c r="H39" s="12">
        <v>10</v>
      </c>
      <c r="I39" s="12">
        <v>10</v>
      </c>
      <c r="J39" s="12">
        <f t="shared" si="6"/>
        <v>0</v>
      </c>
      <c r="K39" s="13">
        <f t="shared" si="7"/>
        <v>0</v>
      </c>
      <c r="L39" s="1"/>
    </row>
    <row r="40" spans="1:12" ht="2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"/>
    </row>
    <row r="41" spans="1:12" ht="10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5" customHeight="1" x14ac:dyDescent="0.25">
      <c r="A42" s="21" t="s">
        <v>78</v>
      </c>
      <c r="B42" s="22"/>
      <c r="C42" s="22"/>
      <c r="D42" s="22"/>
      <c r="E42" s="15">
        <v>17292487</v>
      </c>
      <c r="F42" s="15">
        <v>17275514</v>
      </c>
      <c r="G42" s="15">
        <v>5456544</v>
      </c>
      <c r="H42" s="15">
        <v>17790510</v>
      </c>
      <c r="I42" s="15">
        <v>24817450</v>
      </c>
      <c r="J42" s="15">
        <v>7026940</v>
      </c>
      <c r="K42" s="16">
        <v>0.39498249347545406</v>
      </c>
      <c r="L42" s="1"/>
    </row>
    <row r="43" spans="1:12" ht="15" customHeight="1" x14ac:dyDescent="0.25">
      <c r="A43" s="23" t="s">
        <v>79</v>
      </c>
      <c r="B43" s="24"/>
      <c r="C43" s="24"/>
      <c r="D43" s="24"/>
      <c r="E43" s="24"/>
      <c r="F43" s="24"/>
      <c r="G43" s="24"/>
      <c r="H43" s="24"/>
      <c r="I43" s="24"/>
      <c r="J43" s="1"/>
      <c r="K43" s="1"/>
      <c r="L43" s="1"/>
    </row>
    <row r="44" spans="1:12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2:D42"/>
    <mergeCell ref="A43:I43"/>
    <mergeCell ref="A6:B6"/>
    <mergeCell ref="C6:F6"/>
    <mergeCell ref="A7:B7"/>
    <mergeCell ref="C7:F7"/>
    <mergeCell ref="A9:A11"/>
    <mergeCell ref="B9:B11"/>
    <mergeCell ref="C9:C11"/>
    <mergeCell ref="D9:D11"/>
  </mergeCells>
  <pageMargins left="0.51181102362204722" right="0.39370078740157483" top="0" bottom="0" header="0" footer="0"/>
  <pageSetup scale="83" fitToHeight="0" orientation="landscape" r:id="rId1"/>
  <ignoredErrors>
    <ignoredError sqref="I5:I7 E9:K9 A13:C39 A40:C4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2026-09-30T18:11:06Z</dcterms:modified>
</cp:coreProperties>
</file>