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DEC7DBC-BF47-4A93-8626-09053B33F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analitico'!$A$1:$K$38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K33" i="1" s="1"/>
  <c r="J29" i="1"/>
  <c r="K29" i="1" s="1"/>
  <c r="J28" i="1"/>
  <c r="K28" i="1" s="1"/>
  <c r="J23" i="1"/>
  <c r="J22" i="1"/>
  <c r="K22" i="1" s="1"/>
  <c r="J21" i="1"/>
  <c r="K21" i="1" s="1"/>
  <c r="J20" i="1"/>
  <c r="K20" i="1" s="1"/>
  <c r="J19" i="1"/>
  <c r="K19" i="1" s="1"/>
  <c r="J18" i="1"/>
  <c r="J17" i="1"/>
  <c r="J15" i="1"/>
  <c r="K15" i="1" s="1"/>
  <c r="J14" i="1"/>
  <c r="J13" i="1"/>
  <c r="J30" i="1"/>
  <c r="K30" i="1" s="1"/>
  <c r="J27" i="1"/>
  <c r="K27" i="1" s="1"/>
  <c r="J26" i="1"/>
  <c r="K26" i="1" s="1"/>
  <c r="J25" i="1"/>
  <c r="K25" i="1" s="1"/>
  <c r="J24" i="1"/>
  <c r="K24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<sst xmlns="http://schemas.openxmlformats.org/spreadsheetml/2006/main" count="122" uniqueCount="78">
  <si>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</si>
  <si>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</si>
  <si>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</si>
  <si>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</si>
  <si>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</si>
  <si>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</si>
  <si>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</si>
  <si>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</si>
  <si>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</si>
  <si>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</si>
  <si>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</si>
  <si>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</si>
  <si>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</si>
  <si>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MANDATOS MINISTERIO DE LAS CULTURAS, LAS ARTES Y EL PATRIMONIO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</si>
  <si>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</si>
  <si>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</si>
  <si>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</si>
  <si>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</si>
  <si>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</si>
  <si>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</si>
  <si>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</si>
  <si>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</si>
  <si>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</si>
  <si>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</si>
  <si>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</si>
  <si>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</si>
  <si>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</si>
  <si>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</si>
  <si>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</si>
  <si>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</si>
  <si>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</si>
  <si>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</si>
  <si>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</si>
  <si>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</si>
  <si>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</si>
  <si>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</si>
  <si>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</si>
  <si>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</si>
  <si>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</si>
  <si>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</si>
  <si>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</si>
  <si>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</si>
  <si>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</si>
  <si>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Servicio Nacional del Patrimonio Cultural</t>
    </r>
  </si>
  <si>
    <r>
      <rPr>
        <sz val="10"/>
        <rFont val="Times New Roman"/>
        <family val="1"/>
      </rPr>
      <t>029</t>
    </r>
  </si>
  <si>
    <r>
      <rPr>
        <sz val="10"/>
        <rFont val="Times New Roman"/>
        <family val="1"/>
      </rPr>
      <t>Subsecretaría de las Culturas y las Artes, Programa 01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</si>
  <si>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</si>
  <si>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</si>
  <si>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</si>
  <si>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</si>
  <si>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</si>
  <si>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</si>
  <si>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</si>
  <si>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</si>
  <si>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</si>
  <si>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</si>
  <si>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</si>
  <si>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</si>
  <si>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</si>
  <si>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</si>
  <si>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</si>
  <si>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</si>
  <si>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</si>
  <si>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A Otras Entidades Públicas</t>
  </si>
  <si>
    <t>Fondo de Infraestructura para el Desarrollo</t>
  </si>
  <si>
    <t>010</t>
  </si>
  <si>
    <t>03</t>
  </si>
  <si>
    <t>Multas y Sanciones Pecuniarias</t>
  </si>
  <si>
    <t>02</t>
  </si>
  <si>
    <t>Por Anticipos a Contratistas</t>
  </si>
  <si>
    <t>06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</si>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</sst>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3" fillId="40" borderId="12" xfId="0" applyFont="1" applyFill="1" applyBorder="1" applyAlignment="1">
      <alignment horizontal="center" vertical="top" wrapText="1"/>
    </xf>
    <xf numFmtId="49" fontId="3" fillId="40" borderId="12" xfId="0" applyNumberFormat="1" applyFont="1" applyFill="1" applyBorder="1" applyAlignment="1">
      <alignment horizontal="center" vertical="top" wrapText="1"/>
    </xf>
    <xf numFmtId="0" fontId="3" fillId="40" borderId="12" xfId="0" applyFont="1" applyFill="1" applyBorder="1" applyAlignment="1">
      <alignment horizontal="left" vertical="top" wrapText="1"/>
    </xf>
    <xf numFmtId="3" fontId="3" fillId="40" borderId="12" xfId="0" applyNumberFormat="1" applyFont="1" applyFill="1" applyBorder="1" applyAlignment="1">
      <alignment horizontal="right" vertical="top" wrapText="1"/>
    </xf>
    <xf numFmtId="164" fontId="3" fillId="40" borderId="12" xfId="0" applyNumberFormat="1" applyFont="1" applyFill="1" applyBorder="1" applyAlignment="1">
      <alignment horizontal="right" vertical="top" wrapText="1"/>
    </xf>
    <xf numFmtId="0" fontId="0" fillId="40" borderId="0" xfId="0" applyFill="1" applyAlignment="1" applyProtection="1">
      <alignment wrapText="1"/>
      <protection locked="0"/>
    </xf>
    <xf numFmtId="0" fontId="0" fillId="40" borderId="0" xfId="0" applyFill="1"/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8"/>
  <sheetViews>
    <sheetView tabSelected="1" view="pageBreakPreview" zoomScaleNormal="100" zoomScaleSheetLayoutView="100" workbookViewId="0">
      <pane xSplit="4" ySplit="11" topLeftCell="E12" activePane="bottomRight" state="frozen"/>
      <selection pane="topRight" activeCell="F1" sqref="F1"/>
      <selection pane="bottomLeft" activeCell="A12" sqref="A12"/>
      <selection pane="bottomRight" activeCell="M20" sqref="M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2.7109375" customWidth="1"/>
    <col min="5" max="9" width="15" customWidth="1"/>
    <col min="10" max="11" width="11.7109375" customWidth="1"/>
    <col min="12" max="12" width="5.42578125" customWidth="1"/>
  </cols>
  <sheetData>
    <row r="1" spans="1:12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1"/>
      <c r="K1" s="1"/>
      <c r="L1" s="1"/>
    </row>
    <row r="2" spans="1:12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1"/>
      <c r="K2" s="1"/>
      <c r="L2" s="1"/>
    </row>
    <row r="3" spans="1:12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thickBot="1" x14ac:dyDescent="0.3">
      <c r="A9" s="40" t="s">
        <v>17</v>
      </c>
      <c r="B9" s="40" t="s">
        <v>18</v>
      </c>
      <c r="C9" s="40" t="s">
        <v>19</v>
      </c>
      <c r="D9" s="40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thickBot="1" x14ac:dyDescent="0.3">
      <c r="A10" s="41"/>
      <c r="B10" s="41"/>
      <c r="C10" s="41"/>
      <c r="D10" s="41"/>
      <c r="E10" s="17" t="s">
        <v>71</v>
      </c>
      <c r="F10" s="17" t="s">
        <v>72</v>
      </c>
      <c r="G10" s="17" t="s">
        <v>73</v>
      </c>
      <c r="H10" s="17" t="s">
        <v>74</v>
      </c>
      <c r="I10" s="17" t="s">
        <v>75</v>
      </c>
      <c r="J10" s="26" t="s">
        <v>76</v>
      </c>
      <c r="K10" s="26" t="s">
        <v>77</v>
      </c>
      <c r="L10" s="1"/>
    </row>
    <row r="11" spans="1:12" ht="30" customHeight="1" thickBot="1" x14ac:dyDescent="0.3">
      <c r="A11" s="41"/>
      <c r="B11" s="41"/>
      <c r="C11" s="41"/>
      <c r="D11" s="41"/>
      <c r="E11" s="18" t="s">
        <v>28</v>
      </c>
      <c r="F11" s="18" t="s">
        <v>28</v>
      </c>
      <c r="G11" s="18" t="s">
        <v>28</v>
      </c>
      <c r="H11" s="18" t="s">
        <v>29</v>
      </c>
      <c r="I11" s="18" t="s">
        <v>29</v>
      </c>
      <c r="J11" s="27"/>
      <c r="K11" s="27"/>
      <c r="L11" s="1"/>
    </row>
    <row r="12" spans="1:12" ht="15" customHeight="1" thickBot="1" x14ac:dyDescent="0.3">
      <c r="A12" s="6" t="s">
        <v>30</v>
      </c>
      <c r="B12" s="6" t="s">
        <v>30</v>
      </c>
      <c r="C12" s="6" t="s">
        <v>30</v>
      </c>
      <c r="D12" s="7" t="s">
        <v>31</v>
      </c>
      <c r="E12" s="8">
        <v>23252220</v>
      </c>
      <c r="F12" s="8">
        <v>23252220</v>
      </c>
      <c r="G12" s="8">
        <v>12447089</v>
      </c>
      <c r="H12" s="8">
        <v>23921883</v>
      </c>
      <c r="I12" s="8">
        <v>3969191</v>
      </c>
      <c r="J12" s="8">
        <f>I12-H12</f>
        <v>-19952692</v>
      </c>
      <c r="K12" s="9">
        <f>(J12/H12)</f>
        <v>-0.83407698298666544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0</v>
      </c>
      <c r="F13" s="12">
        <v>0</v>
      </c>
      <c r="G13" s="12">
        <v>61502</v>
      </c>
      <c r="H13" s="12">
        <v>0</v>
      </c>
      <c r="I13" s="12">
        <v>0</v>
      </c>
      <c r="J13" s="12">
        <f t="shared" ref="J13:J15" si="0">I13-H13</f>
        <v>0</v>
      </c>
      <c r="K13" s="13"/>
      <c r="L13" s="1"/>
    </row>
    <row r="14" spans="1:12" s="25" customFormat="1" ht="15" customHeight="1" x14ac:dyDescent="0.25">
      <c r="A14" s="19"/>
      <c r="B14" s="20" t="s">
        <v>68</v>
      </c>
      <c r="C14" s="19"/>
      <c r="D14" s="21" t="s">
        <v>67</v>
      </c>
      <c r="E14" s="22">
        <v>0</v>
      </c>
      <c r="F14" s="22">
        <v>0</v>
      </c>
      <c r="G14" s="22">
        <v>61502</v>
      </c>
      <c r="H14" s="22">
        <v>0</v>
      </c>
      <c r="I14" s="22">
        <v>0</v>
      </c>
      <c r="J14" s="22">
        <f t="shared" si="0"/>
        <v>0</v>
      </c>
      <c r="K14" s="23"/>
      <c r="L14" s="24"/>
    </row>
    <row r="15" spans="1:12" s="25" customFormat="1" ht="15" customHeight="1" x14ac:dyDescent="0.25">
      <c r="A15" s="19" t="s">
        <v>34</v>
      </c>
      <c r="B15" s="19" t="s">
        <v>30</v>
      </c>
      <c r="C15" s="19" t="s">
        <v>30</v>
      </c>
      <c r="D15" s="21" t="s">
        <v>35</v>
      </c>
      <c r="E15" s="22">
        <v>20</v>
      </c>
      <c r="F15" s="22">
        <v>20</v>
      </c>
      <c r="G15" s="22">
        <v>0</v>
      </c>
      <c r="H15" s="22">
        <v>20</v>
      </c>
      <c r="I15" s="22">
        <v>10</v>
      </c>
      <c r="J15" s="22">
        <f t="shared" si="0"/>
        <v>-10</v>
      </c>
      <c r="K15" s="23">
        <f t="shared" ref="K15" si="1">(J15/H15)</f>
        <v>-0.5</v>
      </c>
      <c r="L15" s="24"/>
    </row>
    <row r="16" spans="1:12" s="25" customFormat="1" ht="15" customHeight="1" x14ac:dyDescent="0.25">
      <c r="A16" s="19" t="s">
        <v>30</v>
      </c>
      <c r="B16" s="19" t="s">
        <v>36</v>
      </c>
      <c r="C16" s="19" t="s">
        <v>30</v>
      </c>
      <c r="D16" s="21" t="s">
        <v>37</v>
      </c>
      <c r="E16" s="22">
        <v>20</v>
      </c>
      <c r="F16" s="22">
        <v>20</v>
      </c>
      <c r="G16" s="22">
        <v>0</v>
      </c>
      <c r="H16" s="22">
        <v>20</v>
      </c>
      <c r="I16" s="22">
        <v>10</v>
      </c>
      <c r="J16" s="22">
        <f>I16-H16</f>
        <v>-10</v>
      </c>
      <c r="K16" s="23">
        <f>(J16/H16)</f>
        <v>-0.5</v>
      </c>
      <c r="L16" s="24"/>
    </row>
    <row r="17" spans="1:12" s="25" customFormat="1" ht="15" customHeight="1" x14ac:dyDescent="0.25">
      <c r="A17" s="19" t="s">
        <v>7</v>
      </c>
      <c r="B17" s="19" t="s">
        <v>30</v>
      </c>
      <c r="C17" s="19" t="s">
        <v>30</v>
      </c>
      <c r="D17" s="21" t="s">
        <v>38</v>
      </c>
      <c r="E17" s="22">
        <v>0</v>
      </c>
      <c r="F17" s="22">
        <v>0</v>
      </c>
      <c r="G17" s="22">
        <v>669202</v>
      </c>
      <c r="H17" s="22">
        <v>0</v>
      </c>
      <c r="I17" s="22">
        <v>0</v>
      </c>
      <c r="J17" s="22">
        <f t="shared" ref="J17:J23" si="2">I17-H17</f>
        <v>0</v>
      </c>
      <c r="K17" s="23"/>
      <c r="L17" s="24"/>
    </row>
    <row r="18" spans="1:12" s="25" customFormat="1" ht="15" customHeight="1" x14ac:dyDescent="0.25">
      <c r="A18" s="19"/>
      <c r="B18" s="20" t="s">
        <v>70</v>
      </c>
      <c r="C18" s="19"/>
      <c r="D18" s="21" t="s">
        <v>69</v>
      </c>
      <c r="E18" s="22">
        <v>0</v>
      </c>
      <c r="F18" s="22">
        <v>0</v>
      </c>
      <c r="G18" s="22">
        <v>669202</v>
      </c>
      <c r="H18" s="22">
        <v>0</v>
      </c>
      <c r="I18" s="22">
        <v>0</v>
      </c>
      <c r="J18" s="22">
        <f t="shared" si="2"/>
        <v>0</v>
      </c>
      <c r="K18" s="23"/>
      <c r="L18" s="24"/>
    </row>
    <row r="19" spans="1:12" x14ac:dyDescent="0.25">
      <c r="A19" s="10" t="s">
        <v>39</v>
      </c>
      <c r="B19" s="10" t="s">
        <v>30</v>
      </c>
      <c r="C19" s="10" t="s">
        <v>30</v>
      </c>
      <c r="D19" s="11" t="s">
        <v>40</v>
      </c>
      <c r="E19" s="12">
        <v>23252200</v>
      </c>
      <c r="F19" s="12">
        <v>23252200</v>
      </c>
      <c r="G19" s="12">
        <v>11716385</v>
      </c>
      <c r="H19" s="12">
        <v>23921863</v>
      </c>
      <c r="I19" s="12">
        <v>3969171</v>
      </c>
      <c r="J19" s="12">
        <f t="shared" si="2"/>
        <v>-19952692</v>
      </c>
      <c r="K19" s="13">
        <f t="shared" ref="K19:K22" si="3">(J19/H19)</f>
        <v>-0.8340776803211355</v>
      </c>
      <c r="L19" s="1"/>
    </row>
    <row r="20" spans="1:12" ht="15" customHeight="1" x14ac:dyDescent="0.25">
      <c r="A20" s="10" t="s">
        <v>30</v>
      </c>
      <c r="B20" s="10" t="s">
        <v>11</v>
      </c>
      <c r="C20" s="10" t="s">
        <v>30</v>
      </c>
      <c r="D20" s="11" t="s">
        <v>41</v>
      </c>
      <c r="E20" s="12">
        <v>23252200</v>
      </c>
      <c r="F20" s="12">
        <v>23252200</v>
      </c>
      <c r="G20" s="12">
        <v>11716385</v>
      </c>
      <c r="H20" s="12">
        <v>23921863</v>
      </c>
      <c r="I20" s="12">
        <v>3969171</v>
      </c>
      <c r="J20" s="12">
        <f t="shared" si="2"/>
        <v>-19952692</v>
      </c>
      <c r="K20" s="13">
        <f t="shared" si="3"/>
        <v>-0.8340776803211355</v>
      </c>
      <c r="L20" s="1"/>
    </row>
    <row r="21" spans="1:12" ht="15" customHeight="1" x14ac:dyDescent="0.25">
      <c r="A21" s="10" t="s">
        <v>30</v>
      </c>
      <c r="B21" s="10" t="s">
        <v>30</v>
      </c>
      <c r="C21" s="10" t="s">
        <v>42</v>
      </c>
      <c r="D21" s="11" t="s">
        <v>43</v>
      </c>
      <c r="E21" s="12">
        <v>11908036</v>
      </c>
      <c r="F21" s="12">
        <v>11908036</v>
      </c>
      <c r="G21" s="12">
        <v>5000000</v>
      </c>
      <c r="H21" s="12">
        <v>12250987</v>
      </c>
      <c r="I21" s="12">
        <v>3609091</v>
      </c>
      <c r="J21" s="12">
        <f t="shared" si="2"/>
        <v>-8641896</v>
      </c>
      <c r="K21" s="13">
        <f t="shared" si="3"/>
        <v>-0.70540406254614429</v>
      </c>
      <c r="L21" s="1"/>
    </row>
    <row r="22" spans="1:12" x14ac:dyDescent="0.25">
      <c r="A22" s="10" t="s">
        <v>30</v>
      </c>
      <c r="B22" s="10" t="s">
        <v>30</v>
      </c>
      <c r="C22" s="10" t="s">
        <v>44</v>
      </c>
      <c r="D22" s="11" t="s">
        <v>45</v>
      </c>
      <c r="E22" s="12">
        <v>11344164</v>
      </c>
      <c r="F22" s="12">
        <v>11344164</v>
      </c>
      <c r="G22" s="12">
        <v>6716385</v>
      </c>
      <c r="H22" s="12">
        <v>11670876</v>
      </c>
      <c r="I22" s="12">
        <v>360080</v>
      </c>
      <c r="J22" s="12">
        <f t="shared" si="2"/>
        <v>-11310796</v>
      </c>
      <c r="K22" s="13">
        <f t="shared" si="3"/>
        <v>-0.96914713171487732</v>
      </c>
      <c r="L22" s="1"/>
    </row>
    <row r="23" spans="1:12" ht="15" customHeight="1" x14ac:dyDescent="0.25">
      <c r="A23" s="10" t="s">
        <v>46</v>
      </c>
      <c r="B23" s="10" t="s">
        <v>30</v>
      </c>
      <c r="C23" s="10" t="s">
        <v>30</v>
      </c>
      <c r="D23" s="11" t="s">
        <v>47</v>
      </c>
      <c r="E23" s="12">
        <v>0</v>
      </c>
      <c r="F23" s="12">
        <v>0</v>
      </c>
      <c r="G23" s="12">
        <v>0</v>
      </c>
      <c r="H23" s="12">
        <v>0</v>
      </c>
      <c r="I23" s="12">
        <v>10</v>
      </c>
      <c r="J23" s="12">
        <f t="shared" si="2"/>
        <v>10</v>
      </c>
      <c r="K23" s="13"/>
      <c r="L23" s="1"/>
    </row>
    <row r="24" spans="1:12" ht="15" customHeight="1" thickBot="1" x14ac:dyDescent="0.3">
      <c r="A24" s="6" t="s">
        <v>30</v>
      </c>
      <c r="B24" s="6" t="s">
        <v>30</v>
      </c>
      <c r="C24" s="6" t="s">
        <v>30</v>
      </c>
      <c r="D24" s="7" t="s">
        <v>48</v>
      </c>
      <c r="E24" s="8">
        <v>23252220</v>
      </c>
      <c r="F24" s="8">
        <v>23252220</v>
      </c>
      <c r="G24" s="8">
        <v>6094793</v>
      </c>
      <c r="H24" s="8">
        <v>23921883</v>
      </c>
      <c r="I24" s="8">
        <v>3969191</v>
      </c>
      <c r="J24" s="8">
        <f t="shared" ref="J24:J29" si="4">I24-H24</f>
        <v>-19952692</v>
      </c>
      <c r="K24" s="9">
        <f>(J24/H24)</f>
        <v>-0.83407698298666544</v>
      </c>
      <c r="L24" s="1"/>
    </row>
    <row r="25" spans="1:12" ht="15" customHeight="1" x14ac:dyDescent="0.25">
      <c r="A25" s="10" t="s">
        <v>49</v>
      </c>
      <c r="B25" s="10" t="s">
        <v>30</v>
      </c>
      <c r="C25" s="10" t="s">
        <v>30</v>
      </c>
      <c r="D25" s="11" t="s">
        <v>50</v>
      </c>
      <c r="E25" s="12">
        <v>19251920</v>
      </c>
      <c r="F25" s="12">
        <v>19251920</v>
      </c>
      <c r="G25" s="12">
        <v>6094793</v>
      </c>
      <c r="H25" s="12">
        <v>19806375</v>
      </c>
      <c r="I25" s="12">
        <v>3969171</v>
      </c>
      <c r="J25" s="12">
        <f t="shared" si="4"/>
        <v>-15837204</v>
      </c>
      <c r="K25" s="13">
        <f>(J25/H25)</f>
        <v>-0.79960134047749776</v>
      </c>
      <c r="L25" s="1"/>
    </row>
    <row r="26" spans="1:12" ht="15" customHeight="1" x14ac:dyDescent="0.25">
      <c r="A26" s="10" t="s">
        <v>30</v>
      </c>
      <c r="B26" s="10" t="s">
        <v>36</v>
      </c>
      <c r="C26" s="10" t="s">
        <v>30</v>
      </c>
      <c r="D26" s="11" t="s">
        <v>51</v>
      </c>
      <c r="E26" s="12">
        <v>291581</v>
      </c>
      <c r="F26" s="12">
        <v>718506</v>
      </c>
      <c r="G26" s="12">
        <v>321775</v>
      </c>
      <c r="H26" s="12">
        <v>299978</v>
      </c>
      <c r="I26" s="12">
        <v>227740</v>
      </c>
      <c r="J26" s="12">
        <f t="shared" si="4"/>
        <v>-72238</v>
      </c>
      <c r="K26" s="13">
        <f>(J26/H26)</f>
        <v>-0.24081099280613913</v>
      </c>
      <c r="L26" s="1"/>
    </row>
    <row r="27" spans="1:12" ht="15" customHeight="1" x14ac:dyDescent="0.25">
      <c r="A27" s="10" t="s">
        <v>30</v>
      </c>
      <c r="B27" s="10" t="s">
        <v>11</v>
      </c>
      <c r="C27" s="10" t="s">
        <v>30</v>
      </c>
      <c r="D27" s="11" t="s">
        <v>52</v>
      </c>
      <c r="E27" s="12">
        <v>18960339</v>
      </c>
      <c r="F27" s="12">
        <v>18533414</v>
      </c>
      <c r="G27" s="12">
        <v>5773018</v>
      </c>
      <c r="H27" s="12">
        <v>19506397</v>
      </c>
      <c r="I27" s="12">
        <v>3741431</v>
      </c>
      <c r="J27" s="12">
        <f t="shared" si="4"/>
        <v>-15764966</v>
      </c>
      <c r="K27" s="13">
        <f>(J27/H27)</f>
        <v>-0.80819466557560582</v>
      </c>
      <c r="L27" s="1"/>
    </row>
    <row r="28" spans="1:12" ht="15" customHeight="1" x14ac:dyDescent="0.25">
      <c r="A28" s="10" t="s">
        <v>53</v>
      </c>
      <c r="B28" s="10" t="s">
        <v>30</v>
      </c>
      <c r="C28" s="10" t="s">
        <v>30</v>
      </c>
      <c r="D28" s="11" t="s">
        <v>54</v>
      </c>
      <c r="E28" s="12">
        <v>10</v>
      </c>
      <c r="F28" s="12">
        <v>10</v>
      </c>
      <c r="G28" s="12">
        <v>0</v>
      </c>
      <c r="H28" s="12">
        <v>10</v>
      </c>
      <c r="I28" s="12">
        <v>10</v>
      </c>
      <c r="J28" s="12">
        <f t="shared" si="4"/>
        <v>0</v>
      </c>
      <c r="K28" s="13">
        <f t="shared" ref="K28:K29" si="5">(J28/H28)</f>
        <v>0</v>
      </c>
      <c r="L28" s="1"/>
    </row>
    <row r="29" spans="1:12" ht="15" customHeight="1" x14ac:dyDescent="0.25">
      <c r="A29" s="10" t="s">
        <v>30</v>
      </c>
      <c r="B29" s="10" t="s">
        <v>55</v>
      </c>
      <c r="C29" s="10" t="s">
        <v>30</v>
      </c>
      <c r="D29" s="11" t="s">
        <v>56</v>
      </c>
      <c r="E29" s="12">
        <v>10</v>
      </c>
      <c r="F29" s="12">
        <v>10</v>
      </c>
      <c r="G29" s="12">
        <v>0</v>
      </c>
      <c r="H29" s="12">
        <v>10</v>
      </c>
      <c r="I29" s="12">
        <v>10</v>
      </c>
      <c r="J29" s="12">
        <f t="shared" si="4"/>
        <v>0</v>
      </c>
      <c r="K29" s="13">
        <f t="shared" si="5"/>
        <v>0</v>
      </c>
      <c r="L29" s="1"/>
    </row>
    <row r="30" spans="1:12" ht="15" customHeight="1" x14ac:dyDescent="0.25">
      <c r="A30" s="10" t="s">
        <v>57</v>
      </c>
      <c r="B30" s="10" t="s">
        <v>30</v>
      </c>
      <c r="C30" s="10" t="s">
        <v>30</v>
      </c>
      <c r="D30" s="11" t="s">
        <v>58</v>
      </c>
      <c r="E30" s="12">
        <v>4000280</v>
      </c>
      <c r="F30" s="12">
        <v>4000280</v>
      </c>
      <c r="G30" s="12">
        <v>0</v>
      </c>
      <c r="H30" s="12">
        <v>4115488</v>
      </c>
      <c r="I30" s="12">
        <v>0</v>
      </c>
      <c r="J30" s="12">
        <f>I30-H30</f>
        <v>-4115488</v>
      </c>
      <c r="K30" s="13">
        <f>(J30/H30)</f>
        <v>-1</v>
      </c>
      <c r="L30" s="1"/>
    </row>
    <row r="31" spans="1:12" ht="15" customHeight="1" x14ac:dyDescent="0.25">
      <c r="A31" s="19"/>
      <c r="B31" s="19" t="s">
        <v>66</v>
      </c>
      <c r="C31" s="19"/>
      <c r="D31" s="21" t="s">
        <v>63</v>
      </c>
      <c r="E31" s="22">
        <v>4000280</v>
      </c>
      <c r="F31" s="22">
        <v>4000280</v>
      </c>
      <c r="G31" s="22">
        <v>0</v>
      </c>
      <c r="H31" s="22">
        <v>4115488</v>
      </c>
      <c r="I31" s="22">
        <v>0</v>
      </c>
      <c r="J31" s="22">
        <v>-4115488</v>
      </c>
      <c r="K31" s="23">
        <v>-1</v>
      </c>
      <c r="L31" s="1"/>
    </row>
    <row r="32" spans="1:12" ht="15" customHeight="1" x14ac:dyDescent="0.25">
      <c r="A32" s="19"/>
      <c r="B32" s="19"/>
      <c r="C32" s="19" t="s">
        <v>65</v>
      </c>
      <c r="D32" s="21" t="s">
        <v>64</v>
      </c>
      <c r="E32" s="22">
        <v>4000280</v>
      </c>
      <c r="F32" s="22">
        <v>4000280</v>
      </c>
      <c r="G32" s="22">
        <v>0</v>
      </c>
      <c r="H32" s="22">
        <v>4115488</v>
      </c>
      <c r="I32" s="22">
        <v>0</v>
      </c>
      <c r="J32" s="22">
        <v>-4115488</v>
      </c>
      <c r="K32" s="23">
        <v>-1</v>
      </c>
      <c r="L32" s="1"/>
    </row>
    <row r="33" spans="1:12" ht="15" customHeight="1" x14ac:dyDescent="0.25">
      <c r="A33" s="19" t="s">
        <v>59</v>
      </c>
      <c r="B33" s="19" t="s">
        <v>30</v>
      </c>
      <c r="C33" s="19" t="s">
        <v>30</v>
      </c>
      <c r="D33" s="21" t="s">
        <v>60</v>
      </c>
      <c r="E33" s="22">
        <v>10</v>
      </c>
      <c r="F33" s="22">
        <v>10</v>
      </c>
      <c r="G33" s="22">
        <v>0</v>
      </c>
      <c r="H33" s="22">
        <v>10</v>
      </c>
      <c r="I33" s="22">
        <v>10</v>
      </c>
      <c r="J33" s="22">
        <f>I33-H33</f>
        <v>0</v>
      </c>
      <c r="K33" s="23">
        <f>(J33/H33)</f>
        <v>0</v>
      </c>
      <c r="L33" s="1"/>
    </row>
    <row r="34" spans="1:12" ht="4.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"/>
    </row>
    <row r="35" spans="1:1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 x14ac:dyDescent="0.25">
      <c r="A36" s="28" t="s">
        <v>61</v>
      </c>
      <c r="B36" s="29"/>
      <c r="C36" s="29"/>
      <c r="D36" s="29"/>
      <c r="E36" s="15">
        <v>23252200</v>
      </c>
      <c r="F36" s="15">
        <v>23252200</v>
      </c>
      <c r="G36" s="15">
        <v>6094793</v>
      </c>
      <c r="H36" s="15">
        <v>23921863</v>
      </c>
      <c r="I36" s="15">
        <v>3969171</v>
      </c>
      <c r="J36" s="15">
        <v>-19952692</v>
      </c>
      <c r="K36" s="16">
        <v>-0.8340776803211355</v>
      </c>
      <c r="L36" s="1"/>
    </row>
    <row r="37" spans="1:12" ht="15" customHeight="1" x14ac:dyDescent="0.25">
      <c r="A37" s="30" t="s">
        <v>62</v>
      </c>
      <c r="B37" s="31"/>
      <c r="C37" s="31"/>
      <c r="D37" s="31"/>
      <c r="E37" s="31"/>
      <c r="F37" s="31"/>
      <c r="G37" s="31"/>
      <c r="H37" s="31"/>
      <c r="I37" s="31"/>
      <c r="J37" s="1"/>
      <c r="K37" s="1"/>
      <c r="L37" s="1"/>
    </row>
    <row r="38" spans="1:12" ht="5.099999999999999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36:D36"/>
    <mergeCell ref="A37:I37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2" fitToHeight="2" orientation="landscape" r:id="rId1"/>
  <ignoredErrors>
    <ignoredError sqref="I5:I7 E9:K9 A33:C33 A19:C30 B31:C32 A13:C13 B14 A15:C17 B18 A34:C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2026-09-30T18:04:11Z</dcterms:modified>
</cp:coreProperties>
</file>