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3431C73-548F-47C3-A42F-3188EF5BB4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K30" i="1" s="1"/>
  <c r="K29" i="1"/>
  <c r="J29" i="1"/>
  <c r="J28" i="1"/>
  <c r="K28" i="1" s="1"/>
  <c r="J27" i="1"/>
  <c r="K27" i="1" s="1"/>
  <c r="J26" i="1"/>
  <c r="K26" i="1" s="1"/>
  <c r="J25" i="1"/>
  <c r="K25" i="1" s="1"/>
  <c r="J24" i="1"/>
  <c r="K24" i="1" s="1"/>
  <c r="J23" i="1"/>
  <c r="K23" i="1" s="1"/>
  <c r="J22" i="1"/>
  <c r="K22" i="1" s="1"/>
  <c r="K21" i="1"/>
  <c r="J21" i="1"/>
  <c r="J20" i="1"/>
  <c r="K20" i="1" s="1"/>
  <c r="J19" i="1"/>
  <c r="K19" i="1" s="1"/>
  <c r="J18" i="1"/>
  <c r="K18" i="1" s="1"/>
  <c r="J17" i="1"/>
  <c r="K17" i="1" s="1"/>
  <c r="J16" i="1"/>
  <c r="K16" i="1" s="1"/>
  <c r="J15" i="1"/>
  <c r="K15" i="1" s="1"/>
  <c r="J14" i="1"/>
  <c r="K14" i="1" s="1"/>
  <c r="K13" i="1"/>
  <c r="J13" i="1"/>
  <c r="J12" i="1"/>
  <c r="K12" i="1" s="1"/>
</calcChain>
</file>

<file path=xl/sharedStrings.xml><?xml version="1.0" encoding="utf-8"?>
<sst xmlns="http://schemas.openxmlformats.org/spreadsheetml/2006/main" count="118" uniqueCount="75">
  <si>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</si>
  <si>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</si>
  <si>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</si>
  <si>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</si>
  <si>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</si>
  <si>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OBRAS PÚBLICAS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</si>
  <si>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</si>
  <si>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12</t>
    </r>
  </si>
  <si>
    <r>
      <rPr>
        <sz val="10"/>
        <rFont val="Times New Roman"/>
      </rPr>
      <t>Capítulo:</t>
    </r>
  </si>
  <si>
    <r>
      <rPr>
        <sz val="10"/>
        <rFont val="Times New Roman"/>
      </rPr>
      <t>DIRECCIÓN GENERAL DE OBRAS PÚBLICAS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</si>
  <si>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</si>
  <si>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</si>
  <si>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</si>
  <si>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>INFRAESTRUCTURA PARA EL BUEN VIVIR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</si>
  <si>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</si>
  <si>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14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</si>
  <si>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</si>
  <si>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</si>
  <si>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</si>
  <si>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</si>
  <si>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</si>
  <si>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</si>
  <si>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</si>
  <si>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</si>
  <si>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</si>
  <si>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</si>
  <si>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</si>
  <si>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</si>
  <si>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</si>
  <si>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</si>
  <si>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</si>
  <si>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</si>
  <si>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01</t>
    </r>
  </si>
  <si>
    <r>
      <rPr>
        <sz val="10"/>
        <rFont val="Times New Roman"/>
      </rPr>
      <t>Libre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</si>
  <si>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</si>
  <si>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</si>
  <si>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</si>
  <si>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</si>
  <si>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</si>
  <si>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</si>
  <si>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</si>
  <si>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</si>
  <si>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</si>
  <si>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</si>
  <si>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202</t>
    </r>
  </si>
  <si>
    <r>
      <rPr>
        <sz val="10"/>
        <rFont val="Times New Roman"/>
      </rPr>
      <t>A Dirección de Arquitectura</t>
    </r>
  </si>
  <si>
    <r>
      <rPr>
        <sz val="10"/>
        <rFont val="Times New Roman"/>
      </rPr>
      <t>203</t>
    </r>
  </si>
  <si>
    <r>
      <rPr>
        <sz val="10"/>
        <rFont val="Times New Roman"/>
      </rPr>
      <t>A Dirección de Obras Hidráulicas</t>
    </r>
  </si>
  <si>
    <r>
      <rPr>
        <sz val="10"/>
        <rFont val="Times New Roman"/>
      </rPr>
      <t>204</t>
    </r>
  </si>
  <si>
    <r>
      <rPr>
        <sz val="10"/>
        <rFont val="Times New Roman"/>
      </rPr>
      <t>A Dirección de Vialidad</t>
    </r>
  </si>
  <si>
    <r>
      <rPr>
        <sz val="10"/>
        <rFont val="Times New Roman"/>
      </rPr>
      <t>206</t>
    </r>
  </si>
  <si>
    <r>
      <rPr>
        <sz val="10"/>
        <rFont val="Times New Roman"/>
      </rPr>
      <t>A Dirección de Obras Portuarias</t>
    </r>
  </si>
  <si>
    <r>
      <rPr>
        <sz val="10"/>
        <rFont val="Times New Roman"/>
      </rPr>
      <t>207</t>
    </r>
  </si>
  <si>
    <r>
      <rPr>
        <sz val="10"/>
        <rFont val="Times New Roman"/>
      </rPr>
      <t>A Dirección de Aeropuertos</t>
    </r>
  </si>
  <si>
    <r>
      <rPr>
        <sz val="10"/>
        <rFont val="Times New Roman"/>
      </rPr>
      <t>212</t>
    </r>
  </si>
  <si>
    <r>
      <rPr>
        <sz val="10"/>
        <rFont val="Times New Roman"/>
      </rPr>
      <t>A Subdirección de Servicios Sanitarios Rurales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</si>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</sst>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b/>
      <sz val="10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164" fontId="2" fillId="28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164" fontId="3" fillId="32" borderId="12" xfId="0" applyNumberFormat="1" applyFont="1" applyFill="1" applyBorder="1" applyAlignment="1">
      <alignment horizontal="right" vertical="top" wrapText="1"/>
    </xf>
    <xf numFmtId="0" fontId="0" fillId="33" borderId="13" xfId="0" applyFill="1" applyBorder="1" applyAlignment="1" applyProtection="1">
      <alignment wrapText="1"/>
      <protection locked="0"/>
    </xf>
    <xf numFmtId="3" fontId="2" fillId="36" borderId="9" xfId="0" applyNumberFormat="1" applyFont="1" applyFill="1" applyBorder="1" applyAlignment="1">
      <alignment horizontal="right" vertical="center" wrapText="1"/>
    </xf>
    <xf numFmtId="164" fontId="2" fillId="37" borderId="9" xfId="0" applyNumberFormat="1" applyFont="1" applyFill="1" applyBorder="1" applyAlignment="1">
      <alignment horizontal="right" vertical="center" wrapText="1"/>
    </xf>
    <xf numFmtId="0" fontId="9" fillId="39" borderId="10" xfId="0" applyFont="1" applyFill="1" applyBorder="1" applyAlignment="1">
      <alignment horizontal="center" vertical="top" wrapText="1"/>
    </xf>
    <xf numFmtId="0" fontId="2" fillId="39" borderId="11" xfId="0" applyFont="1" applyFill="1" applyBorder="1" applyAlignment="1">
      <alignment horizontal="center" vertical="center" wrapText="1"/>
    </xf>
    <xf numFmtId="0" fontId="9" fillId="39" borderId="11" xfId="0" applyFont="1" applyFill="1" applyBorder="1" applyAlignment="1">
      <alignment horizontal="center" vertical="center" wrapText="1"/>
    </xf>
    <xf numFmtId="0" fontId="2" fillId="39" borderId="11" xfId="0" applyFont="1" applyFill="1" applyBorder="1" applyAlignment="1" applyProtection="1">
      <alignment horizontal="center" vertical="center" wrapText="1"/>
      <protection locked="0"/>
    </xf>
    <xf numFmtId="0" fontId="2" fillId="34" borderId="9" xfId="0" applyFont="1" applyFill="1" applyBorder="1" applyAlignment="1">
      <alignment horizontal="left" vertical="top" wrapText="1"/>
    </xf>
    <xf numFmtId="0" fontId="2" fillId="35" borderId="9" xfId="0" applyFont="1" applyFill="1" applyBorder="1" applyAlignment="1" applyProtection="1">
      <alignment horizontal="left" vertical="top" wrapText="1"/>
      <protection locked="0"/>
    </xf>
    <xf numFmtId="0" fontId="4" fillId="38" borderId="1" xfId="0" applyFont="1" applyFill="1" applyBorder="1" applyAlignment="1">
      <alignment horizontal="left" wrapText="1"/>
    </xf>
    <xf numFmtId="0" fontId="4" fillId="39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35"/>
  <sheetViews>
    <sheetView tabSelected="1" view="pageBreakPreview" zoomScale="80" zoomScaleNormal="100" zoomScaleSheetLayoutView="80" workbookViewId="0">
      <selection activeCell="G38" sqref="G38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6" customWidth="1"/>
    <col min="5" max="5" width="16.85546875" customWidth="1"/>
    <col min="6" max="7" width="15" customWidth="1"/>
    <col min="8" max="8" width="16.5703125" customWidth="1"/>
    <col min="9" max="9" width="15" customWidth="1"/>
    <col min="10" max="10" width="11.28515625" customWidth="1"/>
    <col min="11" max="11" width="8.85546875" customWidth="1"/>
    <col min="12" max="12" width="5.42578125" customWidth="1"/>
  </cols>
  <sheetData>
    <row r="1" spans="1:12" ht="17.100000000000001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1"/>
      <c r="K1" s="1"/>
      <c r="L1" s="1"/>
    </row>
    <row r="2" spans="1:12" ht="17.100000000000001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1"/>
      <c r="K2" s="1"/>
      <c r="L2" s="1"/>
    </row>
    <row r="3" spans="1:12" ht="15" customHeight="1" x14ac:dyDescent="0.25">
      <c r="A3" s="37" t="s">
        <v>2</v>
      </c>
      <c r="B3" s="38"/>
      <c r="C3" s="38"/>
      <c r="D3" s="38"/>
      <c r="E3" s="38"/>
      <c r="F3" s="38"/>
      <c r="G3" s="38"/>
      <c r="H3" s="38"/>
      <c r="I3" s="38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39" t="s">
        <v>4</v>
      </c>
      <c r="B5" s="40"/>
      <c r="C5" s="41" t="s">
        <v>5</v>
      </c>
      <c r="D5" s="42"/>
      <c r="E5" s="42"/>
      <c r="F5" s="42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5" t="s">
        <v>8</v>
      </c>
      <c r="B6" s="26"/>
      <c r="C6" s="27" t="s">
        <v>9</v>
      </c>
      <c r="D6" s="28"/>
      <c r="E6" s="28"/>
      <c r="F6" s="28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29" t="s">
        <v>12</v>
      </c>
      <c r="B7" s="30"/>
      <c r="C7" s="31" t="s">
        <v>13</v>
      </c>
      <c r="D7" s="32"/>
      <c r="E7" s="32"/>
      <c r="F7" s="32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3" t="s">
        <v>17</v>
      </c>
      <c r="B9" s="33" t="s">
        <v>18</v>
      </c>
      <c r="C9" s="33" t="s">
        <v>19</v>
      </c>
      <c r="D9" s="33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4"/>
      <c r="B10" s="34"/>
      <c r="C10" s="34"/>
      <c r="D10" s="34"/>
      <c r="E10" s="17" t="s">
        <v>66</v>
      </c>
      <c r="F10" s="17" t="s">
        <v>67</v>
      </c>
      <c r="G10" s="17" t="s">
        <v>68</v>
      </c>
      <c r="H10" s="17" t="s">
        <v>69</v>
      </c>
      <c r="I10" s="17" t="s">
        <v>70</v>
      </c>
      <c r="J10" s="19" t="s">
        <v>71</v>
      </c>
      <c r="K10" s="19" t="s">
        <v>72</v>
      </c>
      <c r="L10" s="1"/>
    </row>
    <row r="11" spans="1:12" ht="30" customHeight="1" x14ac:dyDescent="0.25">
      <c r="A11" s="34"/>
      <c r="B11" s="34"/>
      <c r="C11" s="34"/>
      <c r="D11" s="34"/>
      <c r="E11" s="18" t="s">
        <v>73</v>
      </c>
      <c r="F11" s="18" t="s">
        <v>73</v>
      </c>
      <c r="G11" s="18" t="s">
        <v>73</v>
      </c>
      <c r="H11" s="18" t="s">
        <v>74</v>
      </c>
      <c r="I11" s="18" t="s">
        <v>74</v>
      </c>
      <c r="J11" s="20"/>
      <c r="K11" s="20"/>
      <c r="L11" s="1"/>
    </row>
    <row r="12" spans="1:12" ht="15" customHeight="1" x14ac:dyDescent="0.25">
      <c r="A12" s="6" t="s">
        <v>28</v>
      </c>
      <c r="B12" s="6" t="s">
        <v>28</v>
      </c>
      <c r="C12" s="6" t="s">
        <v>28</v>
      </c>
      <c r="D12" s="7" t="s">
        <v>29</v>
      </c>
      <c r="E12" s="8">
        <v>337162866</v>
      </c>
      <c r="F12" s="8">
        <v>337207687</v>
      </c>
      <c r="G12" s="8">
        <v>131457225</v>
      </c>
      <c r="H12" s="8">
        <v>346873157</v>
      </c>
      <c r="I12" s="8">
        <v>0</v>
      </c>
      <c r="J12" s="8">
        <f t="shared" ref="J12:J30" si="0">I12-H12</f>
        <v>-346873157</v>
      </c>
      <c r="K12" s="9">
        <f t="shared" ref="K12:K30" si="1">(J12/H12)</f>
        <v>-1</v>
      </c>
      <c r="L12" s="1"/>
    </row>
    <row r="13" spans="1:12" ht="15" customHeight="1" x14ac:dyDescent="0.25">
      <c r="A13" s="10" t="s">
        <v>30</v>
      </c>
      <c r="B13" s="10" t="s">
        <v>28</v>
      </c>
      <c r="C13" s="10" t="s">
        <v>28</v>
      </c>
      <c r="D13" s="11" t="s">
        <v>31</v>
      </c>
      <c r="E13" s="12">
        <v>337162856</v>
      </c>
      <c r="F13" s="12">
        <v>337207677</v>
      </c>
      <c r="G13" s="12">
        <v>131457225</v>
      </c>
      <c r="H13" s="12">
        <v>346873147</v>
      </c>
      <c r="I13" s="12">
        <v>0</v>
      </c>
      <c r="J13" s="12">
        <f t="shared" si="0"/>
        <v>-346873147</v>
      </c>
      <c r="K13" s="13">
        <f t="shared" si="1"/>
        <v>-1</v>
      </c>
      <c r="L13" s="1"/>
    </row>
    <row r="14" spans="1:12" ht="15" customHeight="1" x14ac:dyDescent="0.25">
      <c r="A14" s="10" t="s">
        <v>28</v>
      </c>
      <c r="B14" s="10" t="s">
        <v>32</v>
      </c>
      <c r="C14" s="10" t="s">
        <v>28</v>
      </c>
      <c r="D14" s="11" t="s">
        <v>33</v>
      </c>
      <c r="E14" s="12">
        <v>337162856</v>
      </c>
      <c r="F14" s="12">
        <v>337207677</v>
      </c>
      <c r="G14" s="12">
        <v>131457225</v>
      </c>
      <c r="H14" s="12">
        <v>346873147</v>
      </c>
      <c r="I14" s="12">
        <v>0</v>
      </c>
      <c r="J14" s="12">
        <f t="shared" si="0"/>
        <v>-346873147</v>
      </c>
      <c r="K14" s="13">
        <f t="shared" si="1"/>
        <v>-1</v>
      </c>
      <c r="L14" s="1"/>
    </row>
    <row r="15" spans="1:12" ht="15" customHeight="1" x14ac:dyDescent="0.25">
      <c r="A15" s="10" t="s">
        <v>34</v>
      </c>
      <c r="B15" s="10" t="s">
        <v>28</v>
      </c>
      <c r="C15" s="10" t="s">
        <v>28</v>
      </c>
      <c r="D15" s="11" t="s">
        <v>35</v>
      </c>
      <c r="E15" s="12">
        <v>10</v>
      </c>
      <c r="F15" s="12">
        <v>10</v>
      </c>
      <c r="G15" s="12">
        <v>0</v>
      </c>
      <c r="H15" s="12">
        <v>10</v>
      </c>
      <c r="I15" s="12">
        <v>0</v>
      </c>
      <c r="J15" s="12">
        <f t="shared" si="0"/>
        <v>-10</v>
      </c>
      <c r="K15" s="13">
        <f t="shared" si="1"/>
        <v>-1</v>
      </c>
      <c r="L15" s="1"/>
    </row>
    <row r="16" spans="1:12" ht="15" customHeight="1" x14ac:dyDescent="0.25">
      <c r="A16" s="6" t="s">
        <v>28</v>
      </c>
      <c r="B16" s="6" t="s">
        <v>28</v>
      </c>
      <c r="C16" s="6" t="s">
        <v>28</v>
      </c>
      <c r="D16" s="7" t="s">
        <v>36</v>
      </c>
      <c r="E16" s="8">
        <v>337162866</v>
      </c>
      <c r="F16" s="8">
        <v>337207687</v>
      </c>
      <c r="G16" s="8">
        <v>131478782</v>
      </c>
      <c r="H16" s="8">
        <v>346873157</v>
      </c>
      <c r="I16" s="8">
        <v>0</v>
      </c>
      <c r="J16" s="8">
        <f t="shared" si="0"/>
        <v>-346873157</v>
      </c>
      <c r="K16" s="9">
        <f t="shared" si="1"/>
        <v>-1</v>
      </c>
      <c r="L16" s="1"/>
    </row>
    <row r="17" spans="1:12" ht="15" customHeight="1" x14ac:dyDescent="0.25">
      <c r="A17" s="10" t="s">
        <v>37</v>
      </c>
      <c r="B17" s="10" t="s">
        <v>28</v>
      </c>
      <c r="C17" s="10" t="s">
        <v>28</v>
      </c>
      <c r="D17" s="11" t="s">
        <v>38</v>
      </c>
      <c r="E17" s="12">
        <v>315947</v>
      </c>
      <c r="F17" s="12">
        <v>303999</v>
      </c>
      <c r="G17" s="12">
        <v>113650</v>
      </c>
      <c r="H17" s="12">
        <v>325046</v>
      </c>
      <c r="I17" s="12">
        <v>0</v>
      </c>
      <c r="J17" s="12">
        <f t="shared" si="0"/>
        <v>-325046</v>
      </c>
      <c r="K17" s="13">
        <f t="shared" si="1"/>
        <v>-1</v>
      </c>
      <c r="L17" s="1"/>
    </row>
    <row r="18" spans="1:12" ht="15" customHeight="1" x14ac:dyDescent="0.25">
      <c r="A18" s="10" t="s">
        <v>39</v>
      </c>
      <c r="B18" s="10" t="s">
        <v>28</v>
      </c>
      <c r="C18" s="10" t="s">
        <v>28</v>
      </c>
      <c r="D18" s="11" t="s">
        <v>40</v>
      </c>
      <c r="E18" s="12">
        <v>21531</v>
      </c>
      <c r="F18" s="12">
        <v>21531</v>
      </c>
      <c r="G18" s="12">
        <v>411</v>
      </c>
      <c r="H18" s="12">
        <v>22152</v>
      </c>
      <c r="I18" s="12">
        <v>0</v>
      </c>
      <c r="J18" s="12">
        <f t="shared" si="0"/>
        <v>-22152</v>
      </c>
      <c r="K18" s="13">
        <f t="shared" si="1"/>
        <v>-1</v>
      </c>
      <c r="L18" s="1"/>
    </row>
    <row r="19" spans="1:12" ht="15" customHeight="1" x14ac:dyDescent="0.25">
      <c r="A19" s="10" t="s">
        <v>41</v>
      </c>
      <c r="B19" s="10" t="s">
        <v>28</v>
      </c>
      <c r="C19" s="10" t="s">
        <v>28</v>
      </c>
      <c r="D19" s="11" t="s">
        <v>42</v>
      </c>
      <c r="E19" s="12">
        <v>336825368</v>
      </c>
      <c r="F19" s="12">
        <v>336825368</v>
      </c>
      <c r="G19" s="12">
        <v>131307943</v>
      </c>
      <c r="H19" s="12">
        <v>346525939</v>
      </c>
      <c r="I19" s="12">
        <v>0</v>
      </c>
      <c r="J19" s="12">
        <f t="shared" si="0"/>
        <v>-346525939</v>
      </c>
      <c r="K19" s="13">
        <f t="shared" si="1"/>
        <v>-1</v>
      </c>
      <c r="L19" s="1"/>
    </row>
    <row r="20" spans="1:12" ht="15" customHeight="1" x14ac:dyDescent="0.25">
      <c r="A20" s="10" t="s">
        <v>28</v>
      </c>
      <c r="B20" s="10" t="s">
        <v>11</v>
      </c>
      <c r="C20" s="10" t="s">
        <v>28</v>
      </c>
      <c r="D20" s="11" t="s">
        <v>43</v>
      </c>
      <c r="E20" s="12">
        <v>309709331</v>
      </c>
      <c r="F20" s="12">
        <v>309709331</v>
      </c>
      <c r="G20" s="12">
        <v>128625128</v>
      </c>
      <c r="H20" s="12">
        <v>318628960</v>
      </c>
      <c r="I20" s="12">
        <v>0</v>
      </c>
      <c r="J20" s="12">
        <f t="shared" si="0"/>
        <v>-318628960</v>
      </c>
      <c r="K20" s="13">
        <f t="shared" si="1"/>
        <v>-1</v>
      </c>
      <c r="L20" s="1"/>
    </row>
    <row r="21" spans="1:12" ht="15" customHeight="1" x14ac:dyDescent="0.25">
      <c r="A21" s="10" t="s">
        <v>28</v>
      </c>
      <c r="B21" s="10" t="s">
        <v>28</v>
      </c>
      <c r="C21" s="10" t="s">
        <v>44</v>
      </c>
      <c r="D21" s="11" t="s">
        <v>45</v>
      </c>
      <c r="E21" s="12">
        <v>6572238</v>
      </c>
      <c r="F21" s="12">
        <v>6572238</v>
      </c>
      <c r="G21" s="12">
        <v>4459938</v>
      </c>
      <c r="H21" s="12">
        <v>6761518</v>
      </c>
      <c r="I21" s="12">
        <v>0</v>
      </c>
      <c r="J21" s="12">
        <f t="shared" si="0"/>
        <v>-6761518</v>
      </c>
      <c r="K21" s="13">
        <f t="shared" si="1"/>
        <v>-1</v>
      </c>
      <c r="L21" s="1"/>
    </row>
    <row r="22" spans="1:12" ht="15" customHeight="1" x14ac:dyDescent="0.25">
      <c r="A22" s="10" t="s">
        <v>28</v>
      </c>
      <c r="B22" s="10" t="s">
        <v>28</v>
      </c>
      <c r="C22" s="10" t="s">
        <v>46</v>
      </c>
      <c r="D22" s="11" t="s">
        <v>47</v>
      </c>
      <c r="E22" s="12">
        <v>12593390</v>
      </c>
      <c r="F22" s="12">
        <v>12593390</v>
      </c>
      <c r="G22" s="12">
        <v>5113617</v>
      </c>
      <c r="H22" s="12">
        <v>12956080</v>
      </c>
      <c r="I22" s="12">
        <v>0</v>
      </c>
      <c r="J22" s="12">
        <f t="shared" si="0"/>
        <v>-12956080</v>
      </c>
      <c r="K22" s="13">
        <f t="shared" si="1"/>
        <v>-1</v>
      </c>
      <c r="L22" s="1"/>
    </row>
    <row r="23" spans="1:12" ht="15" customHeight="1" x14ac:dyDescent="0.25">
      <c r="A23" s="10" t="s">
        <v>28</v>
      </c>
      <c r="B23" s="10" t="s">
        <v>28</v>
      </c>
      <c r="C23" s="10" t="s">
        <v>48</v>
      </c>
      <c r="D23" s="11" t="s">
        <v>49</v>
      </c>
      <c r="E23" s="12">
        <v>217907246</v>
      </c>
      <c r="F23" s="12">
        <v>217907246</v>
      </c>
      <c r="G23" s="12">
        <v>85332207</v>
      </c>
      <c r="H23" s="12">
        <v>224182975</v>
      </c>
      <c r="I23" s="12">
        <v>0</v>
      </c>
      <c r="J23" s="12">
        <f t="shared" si="0"/>
        <v>-224182975</v>
      </c>
      <c r="K23" s="13">
        <f t="shared" si="1"/>
        <v>-1</v>
      </c>
      <c r="L23" s="1"/>
    </row>
    <row r="24" spans="1:12" ht="15" customHeight="1" x14ac:dyDescent="0.25">
      <c r="A24" s="10" t="s">
        <v>28</v>
      </c>
      <c r="B24" s="10" t="s">
        <v>28</v>
      </c>
      <c r="C24" s="10" t="s">
        <v>50</v>
      </c>
      <c r="D24" s="11" t="s">
        <v>51</v>
      </c>
      <c r="E24" s="12">
        <v>6714226</v>
      </c>
      <c r="F24" s="12">
        <v>6714226</v>
      </c>
      <c r="G24" s="12">
        <v>5134566</v>
      </c>
      <c r="H24" s="12">
        <v>6907596</v>
      </c>
      <c r="I24" s="12">
        <v>0</v>
      </c>
      <c r="J24" s="12">
        <f t="shared" si="0"/>
        <v>-6907596</v>
      </c>
      <c r="K24" s="13">
        <f t="shared" si="1"/>
        <v>-1</v>
      </c>
      <c r="L24" s="1"/>
    </row>
    <row r="25" spans="1:12" ht="15" customHeight="1" x14ac:dyDescent="0.25">
      <c r="A25" s="10" t="s">
        <v>28</v>
      </c>
      <c r="B25" s="10" t="s">
        <v>28</v>
      </c>
      <c r="C25" s="10" t="s">
        <v>52</v>
      </c>
      <c r="D25" s="11" t="s">
        <v>53</v>
      </c>
      <c r="E25" s="12">
        <v>3851000</v>
      </c>
      <c r="F25" s="12">
        <v>3851000</v>
      </c>
      <c r="G25" s="12">
        <v>497941</v>
      </c>
      <c r="H25" s="12">
        <v>3961909</v>
      </c>
      <c r="I25" s="12">
        <v>0</v>
      </c>
      <c r="J25" s="12">
        <f t="shared" si="0"/>
        <v>-3961909</v>
      </c>
      <c r="K25" s="13">
        <f t="shared" si="1"/>
        <v>-1</v>
      </c>
      <c r="L25" s="1"/>
    </row>
    <row r="26" spans="1:12" ht="15" customHeight="1" x14ac:dyDescent="0.25">
      <c r="A26" s="10" t="s">
        <v>28</v>
      </c>
      <c r="B26" s="10" t="s">
        <v>28</v>
      </c>
      <c r="C26" s="10" t="s">
        <v>54</v>
      </c>
      <c r="D26" s="11" t="s">
        <v>55</v>
      </c>
      <c r="E26" s="12">
        <v>62071231</v>
      </c>
      <c r="F26" s="12">
        <v>62071231</v>
      </c>
      <c r="G26" s="12">
        <v>28086859</v>
      </c>
      <c r="H26" s="12">
        <v>63858882</v>
      </c>
      <c r="I26" s="12">
        <v>0</v>
      </c>
      <c r="J26" s="12">
        <f t="shared" si="0"/>
        <v>-63858882</v>
      </c>
      <c r="K26" s="13">
        <f t="shared" si="1"/>
        <v>-1</v>
      </c>
      <c r="L26" s="1"/>
    </row>
    <row r="27" spans="1:12" ht="15" customHeight="1" x14ac:dyDescent="0.25">
      <c r="A27" s="10" t="s">
        <v>28</v>
      </c>
      <c r="B27" s="10" t="s">
        <v>56</v>
      </c>
      <c r="C27" s="10" t="s">
        <v>28</v>
      </c>
      <c r="D27" s="11" t="s">
        <v>57</v>
      </c>
      <c r="E27" s="12">
        <v>27116037</v>
      </c>
      <c r="F27" s="12">
        <v>27116037</v>
      </c>
      <c r="G27" s="12">
        <v>2682815</v>
      </c>
      <c r="H27" s="12">
        <v>27896979</v>
      </c>
      <c r="I27" s="12">
        <v>0</v>
      </c>
      <c r="J27" s="12">
        <f t="shared" si="0"/>
        <v>-27896979</v>
      </c>
      <c r="K27" s="13">
        <f t="shared" si="1"/>
        <v>-1</v>
      </c>
      <c r="L27" s="1"/>
    </row>
    <row r="28" spans="1:12" ht="15" customHeight="1" x14ac:dyDescent="0.25">
      <c r="A28" s="10" t="s">
        <v>58</v>
      </c>
      <c r="B28" s="10" t="s">
        <v>28</v>
      </c>
      <c r="C28" s="10" t="s">
        <v>28</v>
      </c>
      <c r="D28" s="11" t="s">
        <v>59</v>
      </c>
      <c r="E28" s="12">
        <v>10</v>
      </c>
      <c r="F28" s="12">
        <v>56779</v>
      </c>
      <c r="G28" s="12">
        <v>56778</v>
      </c>
      <c r="H28" s="12">
        <v>10</v>
      </c>
      <c r="I28" s="12">
        <v>0</v>
      </c>
      <c r="J28" s="12">
        <f t="shared" si="0"/>
        <v>-10</v>
      </c>
      <c r="K28" s="13">
        <f t="shared" si="1"/>
        <v>-1</v>
      </c>
      <c r="L28" s="1"/>
    </row>
    <row r="29" spans="1:12" ht="15" customHeight="1" x14ac:dyDescent="0.25">
      <c r="A29" s="10" t="s">
        <v>28</v>
      </c>
      <c r="B29" s="10" t="s">
        <v>60</v>
      </c>
      <c r="C29" s="10" t="s">
        <v>28</v>
      </c>
      <c r="D29" s="11" t="s">
        <v>61</v>
      </c>
      <c r="E29" s="12">
        <v>10</v>
      </c>
      <c r="F29" s="12">
        <v>56779</v>
      </c>
      <c r="G29" s="12">
        <v>56778</v>
      </c>
      <c r="H29" s="12">
        <v>10</v>
      </c>
      <c r="I29" s="12">
        <v>0</v>
      </c>
      <c r="J29" s="12">
        <f t="shared" si="0"/>
        <v>-10</v>
      </c>
      <c r="K29" s="13">
        <f t="shared" si="1"/>
        <v>-1</v>
      </c>
      <c r="L29" s="1"/>
    </row>
    <row r="30" spans="1:12" ht="15" customHeight="1" x14ac:dyDescent="0.25">
      <c r="A30" s="10" t="s">
        <v>62</v>
      </c>
      <c r="B30" s="10" t="s">
        <v>28</v>
      </c>
      <c r="C30" s="10" t="s">
        <v>28</v>
      </c>
      <c r="D30" s="11" t="s">
        <v>63</v>
      </c>
      <c r="E30" s="12">
        <v>10</v>
      </c>
      <c r="F30" s="12">
        <v>10</v>
      </c>
      <c r="G30" s="12">
        <v>0</v>
      </c>
      <c r="H30" s="12">
        <v>10</v>
      </c>
      <c r="I30" s="12">
        <v>0</v>
      </c>
      <c r="J30" s="12">
        <f t="shared" si="0"/>
        <v>-10</v>
      </c>
      <c r="K30" s="13">
        <f t="shared" si="1"/>
        <v>-1</v>
      </c>
      <c r="L30" s="1"/>
    </row>
    <row r="31" spans="1:12" ht="10.5" customHeight="1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"/>
    </row>
    <row r="32" spans="1:1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 customHeight="1" x14ac:dyDescent="0.25">
      <c r="A33" s="21" t="s">
        <v>64</v>
      </c>
      <c r="B33" s="22"/>
      <c r="C33" s="22"/>
      <c r="D33" s="22"/>
      <c r="E33" s="15">
        <v>337162846</v>
      </c>
      <c r="F33" s="15">
        <v>337150898</v>
      </c>
      <c r="G33" s="15">
        <v>131422004</v>
      </c>
      <c r="H33" s="15">
        <v>346873137</v>
      </c>
      <c r="I33" s="15">
        <v>0</v>
      </c>
      <c r="J33" s="15">
        <v>-346873137</v>
      </c>
      <c r="K33" s="16">
        <v>-1</v>
      </c>
      <c r="L33" s="1"/>
    </row>
    <row r="34" spans="1:12" ht="15" customHeight="1" x14ac:dyDescent="0.25">
      <c r="A34" s="23" t="s">
        <v>65</v>
      </c>
      <c r="B34" s="24"/>
      <c r="C34" s="24"/>
      <c r="D34" s="24"/>
      <c r="E34" s="24"/>
      <c r="F34" s="24"/>
      <c r="G34" s="24"/>
      <c r="H34" s="24"/>
      <c r="I34" s="24"/>
      <c r="J34" s="1"/>
      <c r="K34" s="1"/>
      <c r="L34" s="1"/>
    </row>
    <row r="35" spans="1:12" ht="5.099999999999999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33:D33"/>
    <mergeCell ref="A34:I34"/>
    <mergeCell ref="A6:B6"/>
    <mergeCell ref="C6:F6"/>
    <mergeCell ref="A7:B7"/>
    <mergeCell ref="C7:F7"/>
    <mergeCell ref="A9:A11"/>
    <mergeCell ref="B9:B11"/>
    <mergeCell ref="C9:C11"/>
    <mergeCell ref="D9:D11"/>
  </mergeCells>
  <pageMargins left="0.51181102362204722" right="0.39370078740157483" top="0.39370078740157483" bottom="0" header="0" footer="0"/>
  <pageSetup scale="83" fitToHeight="0" orientation="landscape" r:id="rId1"/>
  <ignoredErrors>
    <ignoredError sqref="I5:I7 E9:K9 A13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2026-09-29T16:58:58Z</dcterms:created>
  <dcterms:modified xsi:type="dcterms:W3CDTF">2026-09-30T18:03:08Z</dcterms:modified>
</cp:coreProperties>
</file>