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97BA590-3136-42A1-8FF2-3468C3E61F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analitico'!$A$1:$K$69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9" i="1" l="1"/>
  <c r="J48" i="1"/>
  <c r="J47" i="1"/>
  <c r="K64" i="1"/>
  <c r="J64" i="1"/>
  <c r="J63" i="1"/>
  <c r="K63" i="1" s="1"/>
  <c r="J62" i="1"/>
  <c r="K62" i="1" s="1"/>
  <c r="J61" i="1"/>
  <c r="K61" i="1" s="1"/>
  <c r="J60" i="1"/>
  <c r="K60" i="1" s="1"/>
  <c r="J59" i="1"/>
  <c r="K59" i="1" s="1"/>
  <c r="J40" i="1"/>
  <c r="K40" i="1" s="1"/>
  <c r="J39" i="1"/>
  <c r="K39" i="1" s="1"/>
  <c r="K38" i="1"/>
  <c r="J38" i="1"/>
  <c r="J37" i="1"/>
  <c r="K37" i="1" s="1"/>
  <c r="J29" i="1"/>
  <c r="K29" i="1" s="1"/>
  <c r="J28" i="1"/>
  <c r="J27" i="1"/>
  <c r="K27" i="1" s="1"/>
  <c r="J20" i="1"/>
  <c r="J16" i="1"/>
  <c r="J15" i="1"/>
  <c r="K15" i="1" s="1"/>
  <c r="J14" i="1"/>
  <c r="K14" i="1" s="1"/>
  <c r="J13" i="1"/>
  <c r="K13" i="1" s="1"/>
  <c r="J58" i="1"/>
  <c r="K58" i="1" s="1"/>
  <c r="J57" i="1"/>
  <c r="K57" i="1" s="1"/>
  <c r="J56" i="1"/>
  <c r="K56" i="1" s="1"/>
  <c r="J55" i="1"/>
  <c r="K55" i="1" s="1"/>
  <c r="J54" i="1"/>
  <c r="K54" i="1" s="1"/>
  <c r="J53" i="1"/>
  <c r="K53" i="1" s="1"/>
  <c r="J52" i="1"/>
  <c r="J51" i="1"/>
  <c r="J50" i="1"/>
  <c r="K50" i="1" s="1"/>
  <c r="J46" i="1"/>
  <c r="K46" i="1" s="1"/>
  <c r="J45" i="1"/>
  <c r="K45" i="1" s="1"/>
  <c r="J44" i="1"/>
  <c r="K44" i="1" s="1"/>
  <c r="J43" i="1"/>
  <c r="K43" i="1" s="1"/>
  <c r="J42" i="1"/>
  <c r="K42" i="1" s="1"/>
  <c r="J41" i="1"/>
  <c r="K41" i="1" s="1"/>
  <c r="J36" i="1"/>
  <c r="K36" i="1" s="1"/>
  <c r="J35" i="1"/>
  <c r="K35" i="1" s="1"/>
  <c r="J34" i="1"/>
  <c r="K34" i="1" s="1"/>
  <c r="J30" i="1"/>
  <c r="K30" i="1" s="1"/>
  <c r="J26" i="1"/>
  <c r="J25" i="1"/>
  <c r="K25" i="1" s="1"/>
  <c r="J24" i="1"/>
  <c r="K24" i="1" s="1"/>
  <c r="J23" i="1"/>
  <c r="K23" i="1" s="1"/>
  <c r="J22" i="1"/>
  <c r="K22" i="1" s="1"/>
  <c r="J21" i="1"/>
  <c r="K21" i="1" s="1"/>
  <c r="J19" i="1"/>
  <c r="K19" i="1" s="1"/>
  <c r="J18" i="1"/>
  <c r="K18" i="1" s="1"/>
  <c r="J17" i="1"/>
  <c r="K17" i="1" s="1"/>
  <c r="J12" i="1"/>
  <c r="K12" i="1" s="1"/>
</calcChain>
</file>

<file path=xl/sharedStrings.xml><?xml version="1.0" encoding="utf-8"?>
<sst xmlns="http://schemas.openxmlformats.org/spreadsheetml/2006/main" count="249" uniqueCount="114">
  <si>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</si>
  <si>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</si>
  <si>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</si>
  <si>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</si>
  <si>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</si>
  <si>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</si>
  <si>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</si>
  <si>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</si>
  <si>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</si>
  <si>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DIRECCIÓN GENERAL DE OBRAS PÚBLICAS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</si>
  <si>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</si>
  <si>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</si>
  <si>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</si>
  <si>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SUBDIRECCIÓN DE SERVICIOS SANITARIOS RURALES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</si>
  <si>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</si>
  <si>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</si>
  <si>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</si>
  <si>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</si>
  <si>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</si>
  <si>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</si>
  <si>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</si>
  <si>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</si>
  <si>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</si>
  <si>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</si>
  <si>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</si>
  <si>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</si>
  <si>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</si>
  <si>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</si>
  <si>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</si>
  <si>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</si>
  <si>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</si>
  <si>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</si>
  <si>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</si>
  <si>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</si>
  <si>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</si>
  <si>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</si>
  <si>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</si>
  <si>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</si>
  <si>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</si>
  <si>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</si>
  <si>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</si>
  <si>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</si>
  <si>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</si>
  <si>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</si>
  <si>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</si>
  <si>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</si>
  <si>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</si>
  <si>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</si>
  <si>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</si>
  <si>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Servicio de la Deuda Externa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</si>
  <si>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</si>
  <si>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VENTA DE ACTIVOS NO FINANCIEROS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</si>
  <si>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</si>
  <si>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</si>
  <si>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</si>
  <si>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Por Anticipos a Contratistas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</si>
  <si>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</si>
  <si>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</si>
  <si>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</si>
  <si>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</si>
  <si>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</si>
  <si>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</si>
  <si>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</si>
  <si>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</si>
  <si>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</si>
  <si>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</si>
  <si>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</si>
  <si>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</si>
  <si>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Previsionales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</si>
  <si>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</si>
  <si>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</si>
  <si>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</si>
  <si>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400</t>
    </r>
  </si>
  <si>
    <r>
      <rPr>
        <sz val="10"/>
        <rFont val="Times New Roman"/>
        <family val="1"/>
      </rPr>
      <t>A Instituciones Privadas Ejecutoras de Políticas Públicas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</si>
  <si>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</si>
  <si>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</si>
  <si>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</si>
  <si>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</si>
  <si>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OTROS GASTOS CORRIENTES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</si>
  <si>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</si>
  <si>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</si>
  <si>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</si>
  <si>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</si>
  <si>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</si>
  <si>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</si>
  <si>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Otros Activos no Financieros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</si>
  <si>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</si>
  <si>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</si>
  <si>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Estudios Básicos</t>
    </r>
  </si>
  <si>
    <r>
      <rPr>
        <sz val="10"/>
        <rFont val="Times New Roman"/>
        <family val="1"/>
      </rPr>
      <t>Proyectos</t>
    </r>
  </si>
  <si>
    <r>
      <rPr>
        <sz val="10"/>
        <rFont val="Times New Roman"/>
        <family val="1"/>
      </rPr>
      <t>32</t>
    </r>
  </si>
  <si>
    <r>
      <rPr>
        <sz val="10"/>
        <rFont val="Times New Roman"/>
        <family val="1"/>
      </rPr>
      <t>PRÉSTAMOS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</si>
  <si>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</si>
  <si>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</si>
  <si>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Intereses Deuda Externa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</si>
  <si>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</si>
  <si>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</si>
  <si>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</si>
  <si>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</si>
  <si>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</si>
  <si>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Del Gobierno Central</t>
  </si>
  <si>
    <t>De Programa de Infraestructura para el  Buen Vivir</t>
  </si>
  <si>
    <t>02</t>
  </si>
  <si>
    <t>Compensaciones por Daños a Terceros y/o a la Propiedad</t>
  </si>
  <si>
    <t>Devoluciones</t>
  </si>
  <si>
    <t>01</t>
  </si>
  <si>
    <t>Aplicación Leyes N°20.998 y N°21.435</t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</si>
  <si>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</si>
  <si>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</si>
  <si>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</si>
  <si>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</si>
  <si>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</si>
  <si>
    <t>Variación
 monto $
(5) - (4)</t>
  </si>
  <si>
    <t xml:space="preserve">   Variación
 %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</si>
</sst>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2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4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0" fontId="3" fillId="29" borderId="12" xfId="0" applyFont="1" applyFill="1" applyBorder="1" applyAlignment="1">
      <alignment horizontal="center" vertical="top" wrapText="1"/>
    </xf>
    <xf numFmtId="0" fontId="3" fillId="30" borderId="12" xfId="0" applyFont="1" applyFill="1" applyBorder="1" applyAlignment="1">
      <alignment horizontal="left" vertical="top" wrapText="1"/>
    </xf>
    <xf numFmtId="3" fontId="3" fillId="31" borderId="12" xfId="0" applyNumberFormat="1" applyFont="1" applyFill="1" applyBorder="1" applyAlignment="1">
      <alignment horizontal="right" vertical="top" wrapText="1"/>
    </xf>
    <xf numFmtId="0" fontId="0" fillId="34" borderId="13" xfId="0" applyFill="1" applyBorder="1" applyAlignment="1" applyProtection="1">
      <alignment wrapText="1"/>
      <protection locked="0"/>
    </xf>
    <xf numFmtId="3" fontId="2" fillId="37" borderId="9" xfId="0" applyNumberFormat="1" applyFont="1" applyFill="1" applyBorder="1" applyAlignment="1">
      <alignment horizontal="right" vertical="center" wrapText="1"/>
    </xf>
    <xf numFmtId="0" fontId="7" fillId="30" borderId="12" xfId="0" applyFont="1" applyFill="1" applyBorder="1" applyAlignment="1">
      <alignment horizontal="left" vertical="top" wrapText="1"/>
    </xf>
    <xf numFmtId="0" fontId="6" fillId="40" borderId="10" xfId="0" applyFont="1" applyFill="1" applyBorder="1" applyAlignment="1">
      <alignment horizontal="center" vertical="top" wrapText="1"/>
    </xf>
    <xf numFmtId="0" fontId="2" fillId="40" borderId="11" xfId="0" applyFont="1" applyFill="1" applyBorder="1" applyAlignment="1">
      <alignment horizontal="center" vertical="center" wrapText="1"/>
    </xf>
    <xf numFmtId="164" fontId="9" fillId="33" borderId="12" xfId="0" applyNumberFormat="1" applyFont="1" applyFill="1" applyBorder="1" applyAlignment="1">
      <alignment horizontal="right" vertical="top" wrapText="1"/>
    </xf>
    <xf numFmtId="0" fontId="10" fillId="32" borderId="12" xfId="0" applyFont="1" applyFill="1" applyBorder="1" applyAlignment="1" applyProtection="1">
      <alignment wrapText="1"/>
      <protection locked="0"/>
    </xf>
    <xf numFmtId="3" fontId="9" fillId="31" borderId="12" xfId="0" applyNumberFormat="1" applyFont="1" applyFill="1" applyBorder="1" applyAlignment="1">
      <alignment horizontal="right" vertical="top" wrapText="1"/>
    </xf>
    <xf numFmtId="3" fontId="11" fillId="27" borderId="8" xfId="0" applyNumberFormat="1" applyFont="1" applyFill="1" applyBorder="1" applyAlignment="1">
      <alignment horizontal="right" vertical="top" wrapText="1"/>
    </xf>
    <xf numFmtId="164" fontId="11" fillId="28" borderId="8" xfId="0" applyNumberFormat="1" applyFont="1" applyFill="1" applyBorder="1" applyAlignment="1">
      <alignment horizontal="right" vertical="top" wrapText="1"/>
    </xf>
    <xf numFmtId="49" fontId="3" fillId="41" borderId="12" xfId="0" applyNumberFormat="1" applyFont="1" applyFill="1" applyBorder="1" applyAlignment="1">
      <alignment horizontal="center" vertical="top" wrapText="1"/>
    </xf>
    <xf numFmtId="49" fontId="3" fillId="41" borderId="12" xfId="0" applyNumberFormat="1" applyFont="1" applyFill="1" applyBorder="1" applyAlignment="1">
      <alignment horizontal="left" vertical="top" wrapText="1"/>
    </xf>
    <xf numFmtId="3" fontId="3" fillId="41" borderId="12" xfId="0" applyNumberFormat="1" applyFont="1" applyFill="1" applyBorder="1" applyAlignment="1">
      <alignment horizontal="right" vertical="top" wrapText="1"/>
    </xf>
    <xf numFmtId="3" fontId="9" fillId="41" borderId="12" xfId="0" applyNumberFormat="1" applyFont="1" applyFill="1" applyBorder="1" applyAlignment="1">
      <alignment horizontal="right" vertical="top" wrapText="1"/>
    </xf>
    <xf numFmtId="164" fontId="9" fillId="41" borderId="12" xfId="0" applyNumberFormat="1" applyFont="1" applyFill="1" applyBorder="1" applyAlignment="1">
      <alignment horizontal="right" vertical="top" wrapText="1"/>
    </xf>
    <xf numFmtId="0" fontId="3" fillId="41" borderId="12" xfId="0" applyFont="1" applyFill="1" applyBorder="1" applyAlignment="1">
      <alignment horizontal="center" vertical="top" wrapText="1"/>
    </xf>
    <xf numFmtId="0" fontId="3" fillId="41" borderId="12" xfId="0" applyFont="1" applyFill="1" applyBorder="1" applyAlignment="1">
      <alignment horizontal="left" vertical="top" wrapText="1"/>
    </xf>
    <xf numFmtId="0" fontId="10" fillId="41" borderId="12" xfId="0" applyFont="1" applyFill="1" applyBorder="1" applyAlignment="1" applyProtection="1">
      <alignment wrapText="1"/>
      <protection locked="0"/>
    </xf>
    <xf numFmtId="3" fontId="11" fillId="37" borderId="9" xfId="0" applyNumberFormat="1" applyFont="1" applyFill="1" applyBorder="1" applyAlignment="1">
      <alignment horizontal="right" vertical="center" wrapText="1"/>
    </xf>
    <xf numFmtId="164" fontId="11" fillId="38" borderId="9" xfId="0" applyNumberFormat="1" applyFont="1" applyFill="1" applyBorder="1" applyAlignment="1">
      <alignment horizontal="right" vertical="center" wrapText="1"/>
    </xf>
    <xf numFmtId="0" fontId="10" fillId="34" borderId="13" xfId="0" applyFont="1" applyFill="1" applyBorder="1" applyAlignment="1" applyProtection="1">
      <alignment wrapText="1"/>
      <protection locked="0"/>
    </xf>
    <xf numFmtId="0" fontId="10" fillId="4" borderId="0" xfId="0" applyFont="1" applyFill="1" applyAlignment="1" applyProtection="1">
      <alignment wrapText="1"/>
      <protection locked="0"/>
    </xf>
    <xf numFmtId="0" fontId="3" fillId="29" borderId="14" xfId="0" applyFont="1" applyFill="1" applyBorder="1" applyAlignment="1">
      <alignment horizontal="center" vertical="top" wrapText="1"/>
    </xf>
    <xf numFmtId="0" fontId="3" fillId="30" borderId="14" xfId="0" applyFont="1" applyFill="1" applyBorder="1" applyAlignment="1">
      <alignment horizontal="left" vertical="top" wrapText="1"/>
    </xf>
    <xf numFmtId="3" fontId="3" fillId="31" borderId="14" xfId="0" applyNumberFormat="1" applyFont="1" applyFill="1" applyBorder="1" applyAlignment="1">
      <alignment horizontal="right" vertical="top" wrapText="1"/>
    </xf>
    <xf numFmtId="3" fontId="9" fillId="31" borderId="14" xfId="0" applyNumberFormat="1" applyFont="1" applyFill="1" applyBorder="1" applyAlignment="1">
      <alignment horizontal="right" vertical="top" wrapText="1"/>
    </xf>
    <xf numFmtId="164" fontId="9" fillId="33" borderId="14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6" fillId="40" borderId="11" xfId="0" applyFont="1" applyFill="1" applyBorder="1" applyAlignment="1">
      <alignment horizontal="center" vertical="center" wrapText="1"/>
    </xf>
    <xf numFmtId="0" fontId="2" fillId="40" borderId="11" xfId="0" applyFont="1" applyFill="1" applyBorder="1" applyAlignment="1" applyProtection="1">
      <alignment horizontal="center" vertical="center" wrapText="1"/>
      <protection locked="0"/>
    </xf>
    <xf numFmtId="0" fontId="2" fillId="35" borderId="9" xfId="0" applyFont="1" applyFill="1" applyBorder="1" applyAlignment="1">
      <alignment horizontal="left" vertical="top" wrapText="1"/>
    </xf>
    <xf numFmtId="0" fontId="2" fillId="36" borderId="9" xfId="0" applyFont="1" applyFill="1" applyBorder="1" applyAlignment="1" applyProtection="1">
      <alignment horizontal="left" vertical="top" wrapText="1"/>
      <protection locked="0"/>
    </xf>
    <xf numFmtId="0" fontId="4" fillId="39" borderId="1" xfId="0" applyFont="1" applyFill="1" applyBorder="1" applyAlignment="1">
      <alignment horizontal="left" wrapText="1"/>
    </xf>
    <xf numFmtId="0" fontId="4" fillId="40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3" fillId="29" borderId="15" xfId="0" applyFont="1" applyFill="1" applyBorder="1" applyAlignment="1">
      <alignment horizontal="center" vertical="top" wrapText="1"/>
    </xf>
    <xf numFmtId="0" fontId="7" fillId="30" borderId="15" xfId="0" applyFont="1" applyFill="1" applyBorder="1" applyAlignment="1">
      <alignment horizontal="left" vertical="top" wrapText="1"/>
    </xf>
    <xf numFmtId="3" fontId="3" fillId="31" borderId="15" xfId="0" applyNumberFormat="1" applyFont="1" applyFill="1" applyBorder="1" applyAlignment="1">
      <alignment horizontal="right" vertical="top" wrapText="1"/>
    </xf>
    <xf numFmtId="3" fontId="9" fillId="31" borderId="15" xfId="0" applyNumberFormat="1" applyFont="1" applyFill="1" applyBorder="1" applyAlignment="1">
      <alignment horizontal="right" vertical="top" wrapText="1"/>
    </xf>
    <xf numFmtId="164" fontId="9" fillId="33" borderId="15" xfId="0" applyNumberFormat="1" applyFont="1" applyFill="1" applyBorder="1" applyAlignment="1">
      <alignment horizontal="right" vertical="top" wrapText="1"/>
    </xf>
    <xf numFmtId="0" fontId="10" fillId="32" borderId="14" xfId="0" applyFont="1" applyFill="1" applyBorder="1" applyAlignment="1" applyProtection="1">
      <alignment wrapText="1"/>
      <protection locked="0"/>
    </xf>
    <xf numFmtId="0" fontId="3" fillId="29" borderId="13" xfId="0" applyFont="1" applyFill="1" applyBorder="1" applyAlignment="1">
      <alignment horizontal="center" vertical="top" wrapText="1"/>
    </xf>
    <xf numFmtId="0" fontId="3" fillId="30" borderId="13" xfId="0" applyFont="1" applyFill="1" applyBorder="1" applyAlignment="1">
      <alignment horizontal="left" vertical="top" wrapText="1"/>
    </xf>
    <xf numFmtId="3" fontId="3" fillId="31" borderId="13" xfId="0" applyNumberFormat="1" applyFont="1" applyFill="1" applyBorder="1" applyAlignment="1">
      <alignment horizontal="right" vertical="top" wrapText="1"/>
    </xf>
    <xf numFmtId="0" fontId="10" fillId="32" borderId="13" xfId="0" applyFont="1" applyFill="1" applyBorder="1" applyAlignment="1" applyProtection="1">
      <alignment wrapText="1"/>
      <protection locked="0"/>
    </xf>
    <xf numFmtId="164" fontId="9" fillId="33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69"/>
  <sheetViews>
    <sheetView tabSelected="1" view="pageBreakPreview" zoomScale="90" zoomScaleNormal="90" zoomScaleSheetLayoutView="90" workbookViewId="0">
      <pane xSplit="3" ySplit="11" topLeftCell="D35" activePane="bottomRight" state="frozen"/>
      <selection pane="topRight" activeCell="E1" sqref="E1"/>
      <selection pane="bottomLeft" activeCell="A12" sqref="A12"/>
      <selection pane="bottomRight" activeCell="S45" sqref="S4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2.5703125" customWidth="1"/>
    <col min="5" max="5" width="16.7109375" customWidth="1"/>
    <col min="6" max="6" width="15.7109375" customWidth="1"/>
    <col min="7" max="7" width="13.140625" customWidth="1"/>
    <col min="8" max="8" width="15.140625" customWidth="1"/>
    <col min="9" max="9" width="14.28515625" customWidth="1"/>
    <col min="10" max="10" width="10.5703125" customWidth="1"/>
    <col min="11" max="11" width="9.7109375" customWidth="1"/>
    <col min="12" max="12" width="5.42578125" customWidth="1"/>
  </cols>
  <sheetData>
    <row r="1" spans="1:12" ht="17.100000000000001" customHeight="1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1"/>
      <c r="K1" s="1"/>
      <c r="L1" s="1"/>
    </row>
    <row r="2" spans="1:12" ht="17.100000000000001" customHeight="1" x14ac:dyDescent="0.25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1"/>
      <c r="K2" s="1"/>
      <c r="L2" s="1"/>
    </row>
    <row r="3" spans="1:12" ht="15" customHeight="1" x14ac:dyDescent="0.25">
      <c r="A3" s="41" t="s">
        <v>2</v>
      </c>
      <c r="B3" s="42"/>
      <c r="C3" s="42"/>
      <c r="D3" s="42"/>
      <c r="E3" s="42"/>
      <c r="F3" s="42"/>
      <c r="G3" s="42"/>
      <c r="H3" s="42"/>
      <c r="I3" s="42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3" t="s">
        <v>4</v>
      </c>
      <c r="B5" s="44"/>
      <c r="C5" s="45" t="s">
        <v>5</v>
      </c>
      <c r="D5" s="46"/>
      <c r="E5" s="46"/>
      <c r="F5" s="46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53" t="s">
        <v>8</v>
      </c>
      <c r="B6" s="54"/>
      <c r="C6" s="55" t="s">
        <v>9</v>
      </c>
      <c r="D6" s="56"/>
      <c r="E6" s="56"/>
      <c r="F6" s="56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57" t="s">
        <v>12</v>
      </c>
      <c r="B7" s="58"/>
      <c r="C7" s="59" t="s">
        <v>13</v>
      </c>
      <c r="D7" s="60"/>
      <c r="E7" s="60"/>
      <c r="F7" s="60"/>
      <c r="G7" s="1"/>
      <c r="H7" s="2" t="s">
        <v>14</v>
      </c>
      <c r="I7" s="2" t="s">
        <v>7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61" t="s">
        <v>16</v>
      </c>
      <c r="B9" s="61" t="s">
        <v>17</v>
      </c>
      <c r="C9" s="61" t="s">
        <v>18</v>
      </c>
      <c r="D9" s="61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75.75" customHeight="1" x14ac:dyDescent="0.25">
      <c r="A10" s="62"/>
      <c r="B10" s="62"/>
      <c r="C10" s="62"/>
      <c r="D10" s="62"/>
      <c r="E10" s="15" t="s">
        <v>107</v>
      </c>
      <c r="F10" s="15" t="s">
        <v>108</v>
      </c>
      <c r="G10" s="15" t="s">
        <v>109</v>
      </c>
      <c r="H10" s="15" t="s">
        <v>110</v>
      </c>
      <c r="I10" s="15" t="s">
        <v>111</v>
      </c>
      <c r="J10" s="47" t="s">
        <v>112</v>
      </c>
      <c r="K10" s="47" t="s">
        <v>113</v>
      </c>
      <c r="L10" s="1"/>
    </row>
    <row r="11" spans="1:12" x14ac:dyDescent="0.25">
      <c r="A11" s="62"/>
      <c r="B11" s="62"/>
      <c r="C11" s="62"/>
      <c r="D11" s="62"/>
      <c r="E11" s="16" t="s">
        <v>27</v>
      </c>
      <c r="F11" s="16" t="s">
        <v>27</v>
      </c>
      <c r="G11" s="16" t="s">
        <v>27</v>
      </c>
      <c r="H11" s="16" t="s">
        <v>28</v>
      </c>
      <c r="I11" s="16" t="s">
        <v>28</v>
      </c>
      <c r="J11" s="48"/>
      <c r="K11" s="48"/>
      <c r="L11" s="1"/>
    </row>
    <row r="12" spans="1:12" ht="15" customHeight="1" x14ac:dyDescent="0.25">
      <c r="A12" s="6" t="s">
        <v>29</v>
      </c>
      <c r="B12" s="6" t="s">
        <v>29</v>
      </c>
      <c r="C12" s="6" t="s">
        <v>29</v>
      </c>
      <c r="D12" s="7" t="s">
        <v>30</v>
      </c>
      <c r="E12" s="8">
        <v>301000200</v>
      </c>
      <c r="F12" s="8">
        <v>324256258</v>
      </c>
      <c r="G12" s="8">
        <v>119984364</v>
      </c>
      <c r="H12" s="8">
        <v>309586543</v>
      </c>
      <c r="I12" s="8">
        <v>321038887</v>
      </c>
      <c r="J12" s="20">
        <f>I12-H12</f>
        <v>11452344</v>
      </c>
      <c r="K12" s="21">
        <f>(J12/H12)</f>
        <v>3.699238309592804E-2</v>
      </c>
      <c r="L12" s="1"/>
    </row>
    <row r="13" spans="1:12" ht="15" customHeight="1" x14ac:dyDescent="0.25">
      <c r="A13" s="9" t="s">
        <v>31</v>
      </c>
      <c r="B13" s="9" t="s">
        <v>29</v>
      </c>
      <c r="C13" s="9" t="s">
        <v>29</v>
      </c>
      <c r="D13" s="10" t="s">
        <v>32</v>
      </c>
      <c r="E13" s="11">
        <v>10</v>
      </c>
      <c r="F13" s="11">
        <v>10</v>
      </c>
      <c r="G13" s="11">
        <v>69939</v>
      </c>
      <c r="H13" s="11">
        <v>10</v>
      </c>
      <c r="I13" s="11">
        <v>10</v>
      </c>
      <c r="J13" s="18">
        <f t="shared" ref="J13:J16" si="0">I13-H13</f>
        <v>0</v>
      </c>
      <c r="K13" s="17">
        <f t="shared" ref="K13:K15" si="1">(J13/H13)</f>
        <v>0</v>
      </c>
      <c r="L13" s="1"/>
    </row>
    <row r="14" spans="1:12" ht="15" customHeight="1" x14ac:dyDescent="0.25">
      <c r="A14" s="9" t="s">
        <v>29</v>
      </c>
      <c r="B14" s="9" t="s">
        <v>11</v>
      </c>
      <c r="C14" s="9" t="s">
        <v>29</v>
      </c>
      <c r="D14" s="10" t="s">
        <v>33</v>
      </c>
      <c r="E14" s="11">
        <v>10</v>
      </c>
      <c r="F14" s="11">
        <v>10</v>
      </c>
      <c r="G14" s="11">
        <v>69939</v>
      </c>
      <c r="H14" s="11">
        <v>10</v>
      </c>
      <c r="I14" s="11">
        <v>10</v>
      </c>
      <c r="J14" s="18">
        <f t="shared" si="0"/>
        <v>0</v>
      </c>
      <c r="K14" s="17">
        <f t="shared" si="1"/>
        <v>0</v>
      </c>
      <c r="L14" s="1"/>
    </row>
    <row r="15" spans="1:12" x14ac:dyDescent="0.25">
      <c r="A15" s="9" t="s">
        <v>29</v>
      </c>
      <c r="B15" s="9" t="s">
        <v>29</v>
      </c>
      <c r="C15" s="9" t="s">
        <v>34</v>
      </c>
      <c r="D15" s="10" t="s">
        <v>35</v>
      </c>
      <c r="E15" s="11">
        <v>10</v>
      </c>
      <c r="F15" s="11">
        <v>10</v>
      </c>
      <c r="G15" s="11">
        <v>69939</v>
      </c>
      <c r="H15" s="11">
        <v>10</v>
      </c>
      <c r="I15" s="11">
        <v>10</v>
      </c>
      <c r="J15" s="18">
        <f t="shared" si="0"/>
        <v>0</v>
      </c>
      <c r="K15" s="17">
        <f t="shared" si="1"/>
        <v>0</v>
      </c>
      <c r="L15" s="1"/>
    </row>
    <row r="16" spans="1:12" ht="15" customHeight="1" x14ac:dyDescent="0.25">
      <c r="A16" s="9" t="s">
        <v>36</v>
      </c>
      <c r="B16" s="9" t="s">
        <v>29</v>
      </c>
      <c r="C16" s="9" t="s">
        <v>29</v>
      </c>
      <c r="D16" s="10" t="s">
        <v>37</v>
      </c>
      <c r="E16" s="11">
        <v>0</v>
      </c>
      <c r="F16" s="11">
        <v>0</v>
      </c>
      <c r="G16" s="11">
        <v>2716</v>
      </c>
      <c r="H16" s="11">
        <v>0</v>
      </c>
      <c r="I16" s="11">
        <v>0</v>
      </c>
      <c r="J16" s="18">
        <f t="shared" si="0"/>
        <v>0</v>
      </c>
      <c r="K16" s="17"/>
      <c r="L16" s="1"/>
    </row>
    <row r="17" spans="1:12" ht="15" customHeight="1" x14ac:dyDescent="0.25">
      <c r="A17" s="9" t="s">
        <v>38</v>
      </c>
      <c r="B17" s="9" t="s">
        <v>29</v>
      </c>
      <c r="C17" s="9" t="s">
        <v>29</v>
      </c>
      <c r="D17" s="10" t="s">
        <v>39</v>
      </c>
      <c r="E17" s="11">
        <v>197385</v>
      </c>
      <c r="F17" s="11">
        <v>197385</v>
      </c>
      <c r="G17" s="11">
        <v>1340345</v>
      </c>
      <c r="H17" s="11">
        <v>203070</v>
      </c>
      <c r="I17" s="11">
        <v>497809</v>
      </c>
      <c r="J17" s="19">
        <f>I17-H17</f>
        <v>294739</v>
      </c>
      <c r="K17" s="17">
        <f>(J17/H17)</f>
        <v>1.4514157679617865</v>
      </c>
      <c r="L17" s="1"/>
    </row>
    <row r="18" spans="1:12" ht="16.5" customHeight="1" x14ac:dyDescent="0.25">
      <c r="A18" s="9" t="s">
        <v>29</v>
      </c>
      <c r="B18" s="9" t="s">
        <v>40</v>
      </c>
      <c r="C18" s="9" t="s">
        <v>29</v>
      </c>
      <c r="D18" s="10" t="s">
        <v>41</v>
      </c>
      <c r="E18" s="11">
        <v>62053</v>
      </c>
      <c r="F18" s="11">
        <v>62053</v>
      </c>
      <c r="G18" s="11">
        <v>133752</v>
      </c>
      <c r="H18" s="11">
        <v>63840</v>
      </c>
      <c r="I18" s="11">
        <v>364055</v>
      </c>
      <c r="J18" s="19">
        <f>I18-H18</f>
        <v>300215</v>
      </c>
      <c r="K18" s="17">
        <f>(J18/H18)</f>
        <v>4.7026159147869677</v>
      </c>
      <c r="L18" s="1"/>
    </row>
    <row r="19" spans="1:12" ht="15" customHeight="1" x14ac:dyDescent="0.25">
      <c r="A19" s="9" t="s">
        <v>29</v>
      </c>
      <c r="B19" s="9" t="s">
        <v>11</v>
      </c>
      <c r="C19" s="9" t="s">
        <v>29</v>
      </c>
      <c r="D19" s="10" t="s">
        <v>42</v>
      </c>
      <c r="E19" s="11">
        <v>135332</v>
      </c>
      <c r="F19" s="11">
        <v>135332</v>
      </c>
      <c r="G19" s="11">
        <v>909541</v>
      </c>
      <c r="H19" s="11">
        <v>139230</v>
      </c>
      <c r="I19" s="11">
        <v>133754</v>
      </c>
      <c r="J19" s="19">
        <f>I19-H19</f>
        <v>-5476</v>
      </c>
      <c r="K19" s="17">
        <f>(J19/H19)</f>
        <v>-3.9330604036486388E-2</v>
      </c>
      <c r="L19" s="1"/>
    </row>
    <row r="20" spans="1:12" ht="15" customHeight="1" x14ac:dyDescent="0.25">
      <c r="A20" s="9" t="s">
        <v>29</v>
      </c>
      <c r="B20" s="9" t="s">
        <v>43</v>
      </c>
      <c r="C20" s="9" t="s">
        <v>29</v>
      </c>
      <c r="D20" s="10" t="s">
        <v>44</v>
      </c>
      <c r="E20" s="11">
        <v>0</v>
      </c>
      <c r="F20" s="11">
        <v>0</v>
      </c>
      <c r="G20" s="11">
        <v>297052</v>
      </c>
      <c r="H20" s="11">
        <v>0</v>
      </c>
      <c r="I20" s="11">
        <v>0</v>
      </c>
      <c r="J20" s="18">
        <f>I20-H20</f>
        <v>0</v>
      </c>
      <c r="K20" s="17"/>
      <c r="L20" s="1"/>
    </row>
    <row r="21" spans="1:12" ht="15" customHeight="1" x14ac:dyDescent="0.25">
      <c r="A21" s="9" t="s">
        <v>45</v>
      </c>
      <c r="B21" s="9" t="s">
        <v>29</v>
      </c>
      <c r="C21" s="9" t="s">
        <v>29</v>
      </c>
      <c r="D21" s="10" t="s">
        <v>46</v>
      </c>
      <c r="E21" s="11">
        <v>238729492</v>
      </c>
      <c r="F21" s="11">
        <v>261759852</v>
      </c>
      <c r="G21" s="11">
        <v>87357426</v>
      </c>
      <c r="H21" s="11">
        <v>245522440</v>
      </c>
      <c r="I21" s="11">
        <v>320540534</v>
      </c>
      <c r="J21" s="19">
        <f t="shared" ref="J21:J29" si="2">I21-H21</f>
        <v>75018094</v>
      </c>
      <c r="K21" s="17">
        <f>(J21/H21)</f>
        <v>0.30554475590907293</v>
      </c>
      <c r="L21" s="1"/>
    </row>
    <row r="22" spans="1:12" ht="15" customHeight="1" x14ac:dyDescent="0.25">
      <c r="A22" s="9" t="s">
        <v>29</v>
      </c>
      <c r="B22" s="9" t="s">
        <v>40</v>
      </c>
      <c r="C22" s="9" t="s">
        <v>29</v>
      </c>
      <c r="D22" s="10" t="s">
        <v>47</v>
      </c>
      <c r="E22" s="11">
        <v>235866347</v>
      </c>
      <c r="F22" s="11">
        <v>258896707</v>
      </c>
      <c r="G22" s="11">
        <v>86010000</v>
      </c>
      <c r="H22" s="11">
        <v>242659295</v>
      </c>
      <c r="I22" s="11">
        <v>314775686</v>
      </c>
      <c r="J22" s="19">
        <f t="shared" si="2"/>
        <v>72116391</v>
      </c>
      <c r="K22" s="17">
        <f>(J22/H22)</f>
        <v>0.29719195796723963</v>
      </c>
      <c r="L22" s="1"/>
    </row>
    <row r="23" spans="1:12" ht="15" customHeight="1" x14ac:dyDescent="0.25">
      <c r="A23" s="9" t="s">
        <v>29</v>
      </c>
      <c r="B23" s="9" t="s">
        <v>48</v>
      </c>
      <c r="C23" s="9" t="s">
        <v>29</v>
      </c>
      <c r="D23" s="10" t="s">
        <v>49</v>
      </c>
      <c r="E23" s="11">
        <v>2863145</v>
      </c>
      <c r="F23" s="11">
        <v>2863145</v>
      </c>
      <c r="G23" s="11">
        <v>1347426</v>
      </c>
      <c r="H23" s="11">
        <v>2863145</v>
      </c>
      <c r="I23" s="11">
        <v>5764848</v>
      </c>
      <c r="J23" s="19">
        <f t="shared" si="2"/>
        <v>2901703</v>
      </c>
      <c r="K23" s="17">
        <f>(J23/H23)</f>
        <v>1.0134670091804641</v>
      </c>
      <c r="L23" s="1"/>
    </row>
    <row r="24" spans="1:12" ht="15" customHeight="1" x14ac:dyDescent="0.25">
      <c r="A24" s="9" t="s">
        <v>50</v>
      </c>
      <c r="B24" s="9" t="s">
        <v>29</v>
      </c>
      <c r="C24" s="9" t="s">
        <v>29</v>
      </c>
      <c r="D24" s="10" t="s">
        <v>51</v>
      </c>
      <c r="E24" s="11">
        <v>2062</v>
      </c>
      <c r="F24" s="11">
        <v>2062</v>
      </c>
      <c r="G24" s="11">
        <v>0</v>
      </c>
      <c r="H24" s="11">
        <v>2121</v>
      </c>
      <c r="I24" s="11">
        <v>514</v>
      </c>
      <c r="J24" s="19">
        <f t="shared" si="2"/>
        <v>-1607</v>
      </c>
      <c r="K24" s="17">
        <f>(J24/H24)</f>
        <v>-0.75766148043375769</v>
      </c>
      <c r="L24" s="1"/>
    </row>
    <row r="25" spans="1:12" ht="15" customHeight="1" x14ac:dyDescent="0.25">
      <c r="A25" s="9" t="s">
        <v>29</v>
      </c>
      <c r="B25" s="9" t="s">
        <v>48</v>
      </c>
      <c r="C25" s="9" t="s">
        <v>29</v>
      </c>
      <c r="D25" s="10" t="s">
        <v>52</v>
      </c>
      <c r="E25" s="11">
        <v>2062</v>
      </c>
      <c r="F25" s="11">
        <v>2062</v>
      </c>
      <c r="G25" s="11">
        <v>0</v>
      </c>
      <c r="H25" s="11">
        <v>2121</v>
      </c>
      <c r="I25" s="11">
        <v>0</v>
      </c>
      <c r="J25" s="19">
        <f t="shared" si="2"/>
        <v>-2121</v>
      </c>
      <c r="K25" s="17">
        <f>(J25/H25)</f>
        <v>-1</v>
      </c>
      <c r="L25" s="1"/>
    </row>
    <row r="26" spans="1:12" ht="15" customHeight="1" x14ac:dyDescent="0.25">
      <c r="A26" s="9" t="s">
        <v>29</v>
      </c>
      <c r="B26" s="9" t="s">
        <v>36</v>
      </c>
      <c r="C26" s="9" t="s">
        <v>29</v>
      </c>
      <c r="D26" s="10" t="s">
        <v>53</v>
      </c>
      <c r="E26" s="11">
        <v>0</v>
      </c>
      <c r="F26" s="11">
        <v>0</v>
      </c>
      <c r="G26" s="11">
        <v>0</v>
      </c>
      <c r="H26" s="11">
        <v>0</v>
      </c>
      <c r="I26" s="11">
        <v>514</v>
      </c>
      <c r="J26" s="19">
        <f t="shared" si="2"/>
        <v>514</v>
      </c>
      <c r="K26" s="17" t="s">
        <v>29</v>
      </c>
      <c r="L26" s="1"/>
    </row>
    <row r="27" spans="1:12" ht="15" customHeight="1" x14ac:dyDescent="0.25">
      <c r="A27" s="9" t="s">
        <v>7</v>
      </c>
      <c r="B27" s="9" t="s">
        <v>29</v>
      </c>
      <c r="C27" s="9" t="s">
        <v>29</v>
      </c>
      <c r="D27" s="10" t="s">
        <v>54</v>
      </c>
      <c r="E27" s="11">
        <v>10</v>
      </c>
      <c r="F27" s="11">
        <v>225708</v>
      </c>
      <c r="G27" s="11">
        <v>3127079</v>
      </c>
      <c r="H27" s="11">
        <v>10</v>
      </c>
      <c r="I27" s="11">
        <v>10</v>
      </c>
      <c r="J27" s="18">
        <f t="shared" si="2"/>
        <v>0</v>
      </c>
      <c r="K27" s="17">
        <f t="shared" ref="K27:K29" si="3">(J27/H27)</f>
        <v>0</v>
      </c>
      <c r="L27" s="1"/>
    </row>
    <row r="28" spans="1:12" ht="15" customHeight="1" x14ac:dyDescent="0.25">
      <c r="A28" s="9" t="s">
        <v>29</v>
      </c>
      <c r="B28" s="9" t="s">
        <v>36</v>
      </c>
      <c r="C28" s="9" t="s">
        <v>29</v>
      </c>
      <c r="D28" s="10" t="s">
        <v>55</v>
      </c>
      <c r="E28" s="11">
        <v>0</v>
      </c>
      <c r="F28" s="11">
        <v>0</v>
      </c>
      <c r="G28" s="11">
        <v>2479157</v>
      </c>
      <c r="H28" s="11">
        <v>0</v>
      </c>
      <c r="I28" s="11">
        <v>0</v>
      </c>
      <c r="J28" s="18">
        <f t="shared" si="2"/>
        <v>0</v>
      </c>
      <c r="K28" s="17"/>
      <c r="L28" s="1"/>
    </row>
    <row r="29" spans="1:12" ht="15" customHeight="1" x14ac:dyDescent="0.25">
      <c r="A29" s="9" t="s">
        <v>29</v>
      </c>
      <c r="B29" s="9" t="s">
        <v>50</v>
      </c>
      <c r="C29" s="9" t="s">
        <v>29</v>
      </c>
      <c r="D29" s="10" t="s">
        <v>56</v>
      </c>
      <c r="E29" s="11">
        <v>10</v>
      </c>
      <c r="F29" s="11">
        <v>225708</v>
      </c>
      <c r="G29" s="11">
        <v>647922</v>
      </c>
      <c r="H29" s="11">
        <v>10</v>
      </c>
      <c r="I29" s="11">
        <v>10</v>
      </c>
      <c r="J29" s="18">
        <f t="shared" si="2"/>
        <v>0</v>
      </c>
      <c r="K29" s="17">
        <f t="shared" si="3"/>
        <v>0</v>
      </c>
      <c r="L29" s="1"/>
    </row>
    <row r="30" spans="1:12" x14ac:dyDescent="0.25">
      <c r="A30" s="9" t="s">
        <v>57</v>
      </c>
      <c r="B30" s="9" t="s">
        <v>29</v>
      </c>
      <c r="C30" s="9" t="s">
        <v>29</v>
      </c>
      <c r="D30" s="10" t="s">
        <v>58</v>
      </c>
      <c r="E30" s="11">
        <v>62071231</v>
      </c>
      <c r="F30" s="11">
        <v>62071231</v>
      </c>
      <c r="G30" s="11">
        <v>28086859</v>
      </c>
      <c r="H30" s="11">
        <v>63858882</v>
      </c>
      <c r="I30" s="11">
        <v>0</v>
      </c>
      <c r="J30" s="19">
        <f>I30-H30</f>
        <v>-63858882</v>
      </c>
      <c r="K30" s="17">
        <f>(J30/H30)</f>
        <v>-1</v>
      </c>
      <c r="L30" s="1"/>
    </row>
    <row r="31" spans="1:12" ht="15.75" customHeight="1" x14ac:dyDescent="0.25">
      <c r="A31" s="22"/>
      <c r="B31" s="22" t="s">
        <v>102</v>
      </c>
      <c r="C31" s="22"/>
      <c r="D31" s="23" t="s">
        <v>100</v>
      </c>
      <c r="E31" s="24">
        <v>62071231</v>
      </c>
      <c r="F31" s="24">
        <v>62071231</v>
      </c>
      <c r="G31" s="24">
        <v>28086859</v>
      </c>
      <c r="H31" s="24">
        <v>63858882</v>
      </c>
      <c r="I31" s="24">
        <v>0</v>
      </c>
      <c r="J31" s="25">
        <v>-63858882</v>
      </c>
      <c r="K31" s="26">
        <v>-1</v>
      </c>
      <c r="L31" s="1"/>
    </row>
    <row r="32" spans="1:12" x14ac:dyDescent="0.25">
      <c r="A32" s="22"/>
      <c r="B32" s="22"/>
      <c r="C32" s="22">
        <v>300</v>
      </c>
      <c r="D32" s="23" t="s">
        <v>101</v>
      </c>
      <c r="E32" s="24">
        <v>62071231</v>
      </c>
      <c r="F32" s="24">
        <v>62071231</v>
      </c>
      <c r="G32" s="24">
        <v>28086859</v>
      </c>
      <c r="H32" s="24">
        <v>63858882</v>
      </c>
      <c r="I32" s="24">
        <v>0</v>
      </c>
      <c r="J32" s="25">
        <v>-63858882</v>
      </c>
      <c r="K32" s="26">
        <v>-1</v>
      </c>
      <c r="L32" s="1"/>
    </row>
    <row r="33" spans="1:12" ht="15" customHeight="1" x14ac:dyDescent="0.25">
      <c r="A33" s="9" t="s">
        <v>59</v>
      </c>
      <c r="B33" s="9" t="s">
        <v>29</v>
      </c>
      <c r="C33" s="9" t="s">
        <v>29</v>
      </c>
      <c r="D33" s="10" t="s">
        <v>60</v>
      </c>
      <c r="E33" s="11">
        <v>10</v>
      </c>
      <c r="F33" s="11">
        <v>10</v>
      </c>
      <c r="G33" s="11">
        <v>0</v>
      </c>
      <c r="H33" s="11">
        <v>10</v>
      </c>
      <c r="I33" s="11">
        <v>10</v>
      </c>
      <c r="J33" s="18"/>
      <c r="K33" s="17" t="s">
        <v>29</v>
      </c>
      <c r="L33" s="1"/>
    </row>
    <row r="34" spans="1:12" ht="15" customHeight="1" x14ac:dyDescent="0.25">
      <c r="A34" s="6" t="s">
        <v>29</v>
      </c>
      <c r="B34" s="6" t="s">
        <v>29</v>
      </c>
      <c r="C34" s="6" t="s">
        <v>29</v>
      </c>
      <c r="D34" s="7" t="s">
        <v>61</v>
      </c>
      <c r="E34" s="8">
        <v>301000200</v>
      </c>
      <c r="F34" s="8">
        <v>324256258</v>
      </c>
      <c r="G34" s="8">
        <v>176018965</v>
      </c>
      <c r="H34" s="8">
        <v>309586543</v>
      </c>
      <c r="I34" s="8">
        <v>321038887</v>
      </c>
      <c r="J34" s="20">
        <f>I34-H34</f>
        <v>11452344</v>
      </c>
      <c r="K34" s="21">
        <f>(J34/H34)</f>
        <v>3.699238309592804E-2</v>
      </c>
      <c r="L34" s="1"/>
    </row>
    <row r="35" spans="1:12" ht="15" customHeight="1" x14ac:dyDescent="0.25">
      <c r="A35" s="9" t="s">
        <v>62</v>
      </c>
      <c r="B35" s="9" t="s">
        <v>29</v>
      </c>
      <c r="C35" s="9" t="s">
        <v>29</v>
      </c>
      <c r="D35" s="10" t="s">
        <v>63</v>
      </c>
      <c r="E35" s="11">
        <v>16317139</v>
      </c>
      <c r="F35" s="11">
        <v>15680092</v>
      </c>
      <c r="G35" s="11">
        <v>10350890</v>
      </c>
      <c r="H35" s="11">
        <v>16787073</v>
      </c>
      <c r="I35" s="11">
        <v>16936074</v>
      </c>
      <c r="J35" s="19">
        <f>I35-H35</f>
        <v>149001</v>
      </c>
      <c r="K35" s="17">
        <f>(J35/H35)</f>
        <v>8.8759368592726089E-3</v>
      </c>
      <c r="L35" s="1"/>
    </row>
    <row r="36" spans="1:12" ht="15" customHeight="1" x14ac:dyDescent="0.25">
      <c r="A36" s="9" t="s">
        <v>64</v>
      </c>
      <c r="B36" s="9" t="s">
        <v>29</v>
      </c>
      <c r="C36" s="9" t="s">
        <v>29</v>
      </c>
      <c r="D36" s="10" t="s">
        <v>65</v>
      </c>
      <c r="E36" s="11">
        <v>1956525</v>
      </c>
      <c r="F36" s="11">
        <v>1957225</v>
      </c>
      <c r="G36" s="11">
        <v>956189</v>
      </c>
      <c r="H36" s="11">
        <v>2012872</v>
      </c>
      <c r="I36" s="11">
        <v>2013593</v>
      </c>
      <c r="J36" s="19">
        <f>I36-H36</f>
        <v>721</v>
      </c>
      <c r="K36" s="17">
        <f>(J36/H36)</f>
        <v>3.5819465917355899E-4</v>
      </c>
      <c r="L36" s="1"/>
    </row>
    <row r="37" spans="1:12" ht="15" customHeight="1" x14ac:dyDescent="0.25">
      <c r="A37" s="9" t="s">
        <v>66</v>
      </c>
      <c r="B37" s="9" t="s">
        <v>29</v>
      </c>
      <c r="C37" s="9" t="s">
        <v>29</v>
      </c>
      <c r="D37" s="10" t="s">
        <v>67</v>
      </c>
      <c r="E37" s="11">
        <v>20</v>
      </c>
      <c r="F37" s="11">
        <v>28768</v>
      </c>
      <c r="G37" s="11">
        <v>33334</v>
      </c>
      <c r="H37" s="11">
        <v>20</v>
      </c>
      <c r="I37" s="11">
        <v>20</v>
      </c>
      <c r="J37" s="18">
        <f t="shared" ref="J37:J40" si="4">I37-H37</f>
        <v>0</v>
      </c>
      <c r="K37" s="17">
        <f t="shared" ref="K37:K40" si="5">(J37/H37)</f>
        <v>0</v>
      </c>
      <c r="L37" s="1"/>
    </row>
    <row r="38" spans="1:12" ht="15" customHeight="1" x14ac:dyDescent="0.25">
      <c r="A38" s="9" t="s">
        <v>29</v>
      </c>
      <c r="B38" s="9" t="s">
        <v>40</v>
      </c>
      <c r="C38" s="9" t="s">
        <v>29</v>
      </c>
      <c r="D38" s="10" t="s">
        <v>68</v>
      </c>
      <c r="E38" s="11">
        <v>10</v>
      </c>
      <c r="F38" s="11">
        <v>10</v>
      </c>
      <c r="G38" s="11">
        <v>0</v>
      </c>
      <c r="H38" s="11">
        <v>10</v>
      </c>
      <c r="I38" s="11">
        <v>10</v>
      </c>
      <c r="J38" s="18">
        <f t="shared" si="4"/>
        <v>0</v>
      </c>
      <c r="K38" s="17">
        <f t="shared" si="5"/>
        <v>0</v>
      </c>
      <c r="L38" s="1"/>
    </row>
    <row r="39" spans="1:12" ht="15" customHeight="1" x14ac:dyDescent="0.25">
      <c r="A39" s="69" t="s">
        <v>29</v>
      </c>
      <c r="B39" s="69" t="s">
        <v>48</v>
      </c>
      <c r="C39" s="69" t="s">
        <v>29</v>
      </c>
      <c r="D39" s="70" t="s">
        <v>69</v>
      </c>
      <c r="E39" s="71">
        <v>10</v>
      </c>
      <c r="F39" s="71">
        <v>28758</v>
      </c>
      <c r="G39" s="71">
        <v>33334</v>
      </c>
      <c r="H39" s="71">
        <v>10</v>
      </c>
      <c r="I39" s="71">
        <v>10</v>
      </c>
      <c r="J39" s="72">
        <f t="shared" si="4"/>
        <v>0</v>
      </c>
      <c r="K39" s="73">
        <f t="shared" si="5"/>
        <v>0</v>
      </c>
      <c r="L39" s="1"/>
    </row>
    <row r="40" spans="1:12" ht="15" customHeight="1" x14ac:dyDescent="0.25">
      <c r="A40" s="34" t="s">
        <v>70</v>
      </c>
      <c r="B40" s="34" t="s">
        <v>29</v>
      </c>
      <c r="C40" s="34" t="s">
        <v>29</v>
      </c>
      <c r="D40" s="35" t="s">
        <v>32</v>
      </c>
      <c r="E40" s="36">
        <v>5901963</v>
      </c>
      <c r="F40" s="36">
        <v>5901963</v>
      </c>
      <c r="G40" s="36">
        <v>560130</v>
      </c>
      <c r="H40" s="36">
        <v>6071939</v>
      </c>
      <c r="I40" s="36">
        <v>6071939</v>
      </c>
      <c r="J40" s="68">
        <f t="shared" si="4"/>
        <v>0</v>
      </c>
      <c r="K40" s="38">
        <f t="shared" si="5"/>
        <v>0</v>
      </c>
      <c r="L40" s="1"/>
    </row>
    <row r="41" spans="1:12" ht="15" customHeight="1" x14ac:dyDescent="0.25">
      <c r="A41" s="9" t="s">
        <v>29</v>
      </c>
      <c r="B41" s="9" t="s">
        <v>48</v>
      </c>
      <c r="C41" s="9" t="s">
        <v>29</v>
      </c>
      <c r="D41" s="10" t="s">
        <v>71</v>
      </c>
      <c r="E41" s="11">
        <v>2451857</v>
      </c>
      <c r="F41" s="11">
        <v>2451857</v>
      </c>
      <c r="G41" s="11">
        <v>429738</v>
      </c>
      <c r="H41" s="11">
        <v>2522470</v>
      </c>
      <c r="I41" s="11">
        <v>2925869</v>
      </c>
      <c r="J41" s="19">
        <f t="shared" ref="J41:J46" si="6">I41-H41</f>
        <v>403399</v>
      </c>
      <c r="K41" s="17">
        <f t="shared" ref="K41:K46" si="7">(J41/H41)</f>
        <v>0.15992221909477616</v>
      </c>
      <c r="L41" s="1"/>
    </row>
    <row r="42" spans="1:12" ht="15" customHeight="1" x14ac:dyDescent="0.25">
      <c r="A42" s="9" t="s">
        <v>29</v>
      </c>
      <c r="B42" s="9" t="s">
        <v>29</v>
      </c>
      <c r="C42" s="9" t="s">
        <v>72</v>
      </c>
      <c r="D42" s="14" t="s">
        <v>106</v>
      </c>
      <c r="E42" s="11">
        <v>2451857</v>
      </c>
      <c r="F42" s="11">
        <v>2451857</v>
      </c>
      <c r="G42" s="11">
        <v>429738</v>
      </c>
      <c r="H42" s="11">
        <v>2522470</v>
      </c>
      <c r="I42" s="11">
        <v>2925869</v>
      </c>
      <c r="J42" s="19">
        <f t="shared" si="6"/>
        <v>403399</v>
      </c>
      <c r="K42" s="17">
        <f t="shared" si="7"/>
        <v>0.15992221909477616</v>
      </c>
      <c r="L42" s="1"/>
    </row>
    <row r="43" spans="1:12" ht="15" customHeight="1" x14ac:dyDescent="0.25">
      <c r="A43" s="9" t="s">
        <v>29</v>
      </c>
      <c r="B43" s="9" t="s">
        <v>38</v>
      </c>
      <c r="C43" s="9" t="s">
        <v>29</v>
      </c>
      <c r="D43" s="10" t="s">
        <v>73</v>
      </c>
      <c r="E43" s="11">
        <v>3450106</v>
      </c>
      <c r="F43" s="11">
        <v>3450106</v>
      </c>
      <c r="G43" s="11">
        <v>130392</v>
      </c>
      <c r="H43" s="11">
        <v>3549469</v>
      </c>
      <c r="I43" s="11">
        <v>3146070</v>
      </c>
      <c r="J43" s="19">
        <f t="shared" si="6"/>
        <v>-403399</v>
      </c>
      <c r="K43" s="17">
        <f t="shared" si="7"/>
        <v>-0.11365052068351632</v>
      </c>
      <c r="L43" s="1"/>
    </row>
    <row r="44" spans="1:12" ht="15" customHeight="1" x14ac:dyDescent="0.25">
      <c r="A44" s="63" t="s">
        <v>29</v>
      </c>
      <c r="B44" s="63" t="s">
        <v>29</v>
      </c>
      <c r="C44" s="63" t="s">
        <v>72</v>
      </c>
      <c r="D44" s="64" t="s">
        <v>106</v>
      </c>
      <c r="E44" s="65">
        <v>3450106</v>
      </c>
      <c r="F44" s="65">
        <v>3450106</v>
      </c>
      <c r="G44" s="65">
        <v>130392</v>
      </c>
      <c r="H44" s="65">
        <v>3549469</v>
      </c>
      <c r="I44" s="65">
        <v>3146070</v>
      </c>
      <c r="J44" s="66">
        <f t="shared" si="6"/>
        <v>-403399</v>
      </c>
      <c r="K44" s="67">
        <f t="shared" si="7"/>
        <v>-0.11365052068351632</v>
      </c>
      <c r="L44" s="1"/>
    </row>
    <row r="45" spans="1:12" ht="15" customHeight="1" x14ac:dyDescent="0.25">
      <c r="A45" s="34" t="s">
        <v>74</v>
      </c>
      <c r="B45" s="34" t="s">
        <v>29</v>
      </c>
      <c r="C45" s="34" t="s">
        <v>29</v>
      </c>
      <c r="D45" s="35" t="s">
        <v>75</v>
      </c>
      <c r="E45" s="36">
        <v>62063</v>
      </c>
      <c r="F45" s="36">
        <v>209683</v>
      </c>
      <c r="G45" s="36">
        <v>251984</v>
      </c>
      <c r="H45" s="36">
        <v>63850</v>
      </c>
      <c r="I45" s="36">
        <v>364065</v>
      </c>
      <c r="J45" s="37">
        <f t="shared" si="6"/>
        <v>300215</v>
      </c>
      <c r="K45" s="38">
        <f t="shared" si="7"/>
        <v>4.7018794048551289</v>
      </c>
      <c r="L45" s="1"/>
    </row>
    <row r="46" spans="1:12" ht="15" customHeight="1" x14ac:dyDescent="0.25">
      <c r="A46" s="9" t="s">
        <v>29</v>
      </c>
      <c r="B46" s="9" t="s">
        <v>43</v>
      </c>
      <c r="C46" s="9" t="s">
        <v>29</v>
      </c>
      <c r="D46" s="10" t="s">
        <v>76</v>
      </c>
      <c r="E46" s="11">
        <v>62063</v>
      </c>
      <c r="F46" s="11">
        <v>209683</v>
      </c>
      <c r="G46" s="11">
        <v>251984</v>
      </c>
      <c r="H46" s="11">
        <v>63850</v>
      </c>
      <c r="I46" s="11">
        <v>364065</v>
      </c>
      <c r="J46" s="19">
        <f t="shared" si="6"/>
        <v>300215</v>
      </c>
      <c r="K46" s="17">
        <f t="shared" si="7"/>
        <v>4.7018794048551289</v>
      </c>
      <c r="L46" s="1"/>
    </row>
    <row r="47" spans="1:12" ht="15" customHeight="1" x14ac:dyDescent="0.25">
      <c r="A47" s="9" t="s">
        <v>77</v>
      </c>
      <c r="B47" s="9" t="s">
        <v>29</v>
      </c>
      <c r="C47" s="9" t="s">
        <v>29</v>
      </c>
      <c r="D47" s="10" t="s">
        <v>78</v>
      </c>
      <c r="E47" s="11">
        <v>0</v>
      </c>
      <c r="F47" s="11">
        <v>0</v>
      </c>
      <c r="G47" s="11">
        <v>48611</v>
      </c>
      <c r="H47" s="11">
        <v>0</v>
      </c>
      <c r="I47" s="11">
        <v>0</v>
      </c>
      <c r="J47" s="18">
        <f t="shared" ref="J47:J49" si="8">I47-H47</f>
        <v>0</v>
      </c>
      <c r="K47" s="17"/>
      <c r="L47" s="1"/>
    </row>
    <row r="48" spans="1:12" ht="15" customHeight="1" x14ac:dyDescent="0.25">
      <c r="A48" s="27"/>
      <c r="B48" s="27" t="s">
        <v>105</v>
      </c>
      <c r="C48" s="27"/>
      <c r="D48" s="28" t="s">
        <v>104</v>
      </c>
      <c r="E48" s="24">
        <v>0</v>
      </c>
      <c r="F48" s="24">
        <v>0</v>
      </c>
      <c r="G48" s="24">
        <v>48610</v>
      </c>
      <c r="H48" s="24">
        <v>0</v>
      </c>
      <c r="I48" s="24">
        <v>0</v>
      </c>
      <c r="J48" s="29">
        <f t="shared" si="8"/>
        <v>0</v>
      </c>
      <c r="K48" s="26"/>
      <c r="L48" s="1"/>
    </row>
    <row r="49" spans="1:12" ht="14.25" customHeight="1" x14ac:dyDescent="0.25">
      <c r="A49" s="27"/>
      <c r="B49" s="27" t="s">
        <v>102</v>
      </c>
      <c r="C49" s="27"/>
      <c r="D49" s="28" t="s">
        <v>103</v>
      </c>
      <c r="E49" s="24">
        <v>0</v>
      </c>
      <c r="F49" s="24">
        <v>0</v>
      </c>
      <c r="G49" s="24">
        <v>1</v>
      </c>
      <c r="H49" s="24">
        <v>0</v>
      </c>
      <c r="I49" s="24">
        <v>0</v>
      </c>
      <c r="J49" s="29">
        <f t="shared" si="8"/>
        <v>0</v>
      </c>
      <c r="K49" s="26"/>
      <c r="L49" s="1"/>
    </row>
    <row r="50" spans="1:12" x14ac:dyDescent="0.25">
      <c r="A50" s="9" t="s">
        <v>79</v>
      </c>
      <c r="B50" s="9" t="s">
        <v>29</v>
      </c>
      <c r="C50" s="9" t="s">
        <v>29</v>
      </c>
      <c r="D50" s="10" t="s">
        <v>80</v>
      </c>
      <c r="E50" s="11">
        <v>488932</v>
      </c>
      <c r="F50" s="11">
        <v>488932</v>
      </c>
      <c r="G50" s="11">
        <v>412749</v>
      </c>
      <c r="H50" s="11">
        <v>503012</v>
      </c>
      <c r="I50" s="11">
        <v>498414</v>
      </c>
      <c r="J50" s="19">
        <f t="shared" ref="J50:J58" si="9">I50-H50</f>
        <v>-4598</v>
      </c>
      <c r="K50" s="17">
        <f>(J50/H50)</f>
        <v>-9.1409350075147312E-3</v>
      </c>
      <c r="L50" s="1"/>
    </row>
    <row r="51" spans="1:12" ht="15" customHeight="1" x14ac:dyDescent="0.25">
      <c r="A51" s="9" t="s">
        <v>29</v>
      </c>
      <c r="B51" s="9" t="s">
        <v>48</v>
      </c>
      <c r="C51" s="9" t="s">
        <v>29</v>
      </c>
      <c r="D51" s="10" t="s">
        <v>52</v>
      </c>
      <c r="E51" s="11">
        <v>0</v>
      </c>
      <c r="F51" s="11">
        <v>0</v>
      </c>
      <c r="G51" s="11">
        <v>0</v>
      </c>
      <c r="H51" s="11">
        <v>0</v>
      </c>
      <c r="I51" s="11">
        <v>131686</v>
      </c>
      <c r="J51" s="19">
        <f t="shared" si="9"/>
        <v>131686</v>
      </c>
      <c r="K51" s="17" t="s">
        <v>29</v>
      </c>
      <c r="L51" s="1"/>
    </row>
    <row r="52" spans="1:12" ht="15" customHeight="1" x14ac:dyDescent="0.25">
      <c r="A52" s="9" t="s">
        <v>29</v>
      </c>
      <c r="B52" s="9" t="s">
        <v>81</v>
      </c>
      <c r="C52" s="9" t="s">
        <v>29</v>
      </c>
      <c r="D52" s="10" t="s">
        <v>82</v>
      </c>
      <c r="E52" s="11">
        <v>0</v>
      </c>
      <c r="F52" s="11">
        <v>0</v>
      </c>
      <c r="G52" s="11">
        <v>0</v>
      </c>
      <c r="H52" s="11">
        <v>0</v>
      </c>
      <c r="I52" s="11">
        <v>23778</v>
      </c>
      <c r="J52" s="19">
        <f t="shared" si="9"/>
        <v>23778</v>
      </c>
      <c r="K52" s="17" t="s">
        <v>29</v>
      </c>
      <c r="L52" s="1"/>
    </row>
    <row r="53" spans="1:12" ht="15" customHeight="1" x14ac:dyDescent="0.25">
      <c r="A53" s="9" t="s">
        <v>29</v>
      </c>
      <c r="B53" s="9" t="s">
        <v>36</v>
      </c>
      <c r="C53" s="9" t="s">
        <v>29</v>
      </c>
      <c r="D53" s="10" t="s">
        <v>53</v>
      </c>
      <c r="E53" s="11">
        <v>59875</v>
      </c>
      <c r="F53" s="11">
        <v>59875</v>
      </c>
      <c r="G53" s="11">
        <v>48430</v>
      </c>
      <c r="H53" s="11">
        <v>61599</v>
      </c>
      <c r="I53" s="11">
        <v>0</v>
      </c>
      <c r="J53" s="19">
        <f t="shared" si="9"/>
        <v>-61599</v>
      </c>
      <c r="K53" s="17">
        <f t="shared" ref="K53:K58" si="10">(J53/H53)</f>
        <v>-1</v>
      </c>
      <c r="L53" s="1"/>
    </row>
    <row r="54" spans="1:12" ht="15" customHeight="1" x14ac:dyDescent="0.25">
      <c r="A54" s="9" t="s">
        <v>29</v>
      </c>
      <c r="B54" s="9" t="s">
        <v>83</v>
      </c>
      <c r="C54" s="9" t="s">
        <v>29</v>
      </c>
      <c r="D54" s="10" t="s">
        <v>84</v>
      </c>
      <c r="E54" s="11">
        <v>364599</v>
      </c>
      <c r="F54" s="11">
        <v>364599</v>
      </c>
      <c r="G54" s="11">
        <v>364319</v>
      </c>
      <c r="H54" s="11">
        <v>375099</v>
      </c>
      <c r="I54" s="11">
        <v>342950</v>
      </c>
      <c r="J54" s="19">
        <f t="shared" si="9"/>
        <v>-32149</v>
      </c>
      <c r="K54" s="17">
        <f t="shared" si="10"/>
        <v>-8.5708039744174208E-2</v>
      </c>
      <c r="L54" s="1"/>
    </row>
    <row r="55" spans="1:12" ht="15" customHeight="1" x14ac:dyDescent="0.25">
      <c r="A55" s="9" t="s">
        <v>29</v>
      </c>
      <c r="B55" s="9" t="s">
        <v>43</v>
      </c>
      <c r="C55" s="9" t="s">
        <v>29</v>
      </c>
      <c r="D55" s="10" t="s">
        <v>85</v>
      </c>
      <c r="E55" s="11">
        <v>64458</v>
      </c>
      <c r="F55" s="11">
        <v>64458</v>
      </c>
      <c r="G55" s="11">
        <v>0</v>
      </c>
      <c r="H55" s="11">
        <v>66314</v>
      </c>
      <c r="I55" s="11">
        <v>0</v>
      </c>
      <c r="J55" s="19">
        <f t="shared" si="9"/>
        <v>-66314</v>
      </c>
      <c r="K55" s="17">
        <f t="shared" si="10"/>
        <v>-1</v>
      </c>
      <c r="L55" s="1"/>
    </row>
    <row r="56" spans="1:12" ht="15" customHeight="1" x14ac:dyDescent="0.25">
      <c r="A56" s="9" t="s">
        <v>86</v>
      </c>
      <c r="B56" s="9" t="s">
        <v>29</v>
      </c>
      <c r="C56" s="9" t="s">
        <v>29</v>
      </c>
      <c r="D56" s="10" t="s">
        <v>87</v>
      </c>
      <c r="E56" s="11">
        <v>273410383</v>
      </c>
      <c r="F56" s="11">
        <v>273410383</v>
      </c>
      <c r="G56" s="11">
        <v>138341605</v>
      </c>
      <c r="H56" s="11">
        <v>281284602</v>
      </c>
      <c r="I56" s="11">
        <v>289389904</v>
      </c>
      <c r="J56" s="19">
        <f t="shared" si="9"/>
        <v>8105302</v>
      </c>
      <c r="K56" s="17">
        <f t="shared" si="10"/>
        <v>2.8815306427615969E-2</v>
      </c>
      <c r="L56" s="1"/>
    </row>
    <row r="57" spans="1:12" ht="15" customHeight="1" x14ac:dyDescent="0.25">
      <c r="A57" s="9" t="s">
        <v>29</v>
      </c>
      <c r="B57" s="9" t="s">
        <v>40</v>
      </c>
      <c r="C57" s="9" t="s">
        <v>29</v>
      </c>
      <c r="D57" s="10" t="s">
        <v>88</v>
      </c>
      <c r="E57" s="11">
        <v>7816872</v>
      </c>
      <c r="F57" s="11">
        <v>2600570</v>
      </c>
      <c r="G57" s="11">
        <v>1308627</v>
      </c>
      <c r="H57" s="11">
        <v>8041998</v>
      </c>
      <c r="I57" s="11">
        <v>2988799</v>
      </c>
      <c r="J57" s="19">
        <f t="shared" si="9"/>
        <v>-5053199</v>
      </c>
      <c r="K57" s="17">
        <f t="shared" si="10"/>
        <v>-0.62835118834896497</v>
      </c>
      <c r="L57" s="1"/>
    </row>
    <row r="58" spans="1:12" ht="15" customHeight="1" x14ac:dyDescent="0.25">
      <c r="A58" s="9" t="s">
        <v>29</v>
      </c>
      <c r="B58" s="9" t="s">
        <v>11</v>
      </c>
      <c r="C58" s="9" t="s">
        <v>29</v>
      </c>
      <c r="D58" s="10" t="s">
        <v>89</v>
      </c>
      <c r="E58" s="11">
        <v>265593511</v>
      </c>
      <c r="F58" s="11">
        <v>270809813</v>
      </c>
      <c r="G58" s="11">
        <v>137032978</v>
      </c>
      <c r="H58" s="11">
        <v>273242604</v>
      </c>
      <c r="I58" s="11">
        <v>286401105</v>
      </c>
      <c r="J58" s="19">
        <f t="shared" si="9"/>
        <v>13158501</v>
      </c>
      <c r="K58" s="17">
        <f t="shared" si="10"/>
        <v>4.815684233487981E-2</v>
      </c>
      <c r="L58" s="1"/>
    </row>
    <row r="59" spans="1:12" ht="15" customHeight="1" x14ac:dyDescent="0.25">
      <c r="A59" s="9" t="s">
        <v>90</v>
      </c>
      <c r="B59" s="9" t="s">
        <v>29</v>
      </c>
      <c r="C59" s="9" t="s">
        <v>29</v>
      </c>
      <c r="D59" s="10" t="s">
        <v>91</v>
      </c>
      <c r="E59" s="11">
        <v>10</v>
      </c>
      <c r="F59" s="11">
        <v>10</v>
      </c>
      <c r="G59" s="11">
        <v>0</v>
      </c>
      <c r="H59" s="11">
        <v>10</v>
      </c>
      <c r="I59" s="11">
        <v>10</v>
      </c>
      <c r="J59" s="19">
        <f t="shared" ref="J59:J64" si="11">I59-H59</f>
        <v>0</v>
      </c>
      <c r="K59" s="17">
        <f t="shared" ref="K59:K64" si="12">(J59/H59)</f>
        <v>0</v>
      </c>
      <c r="L59" s="1"/>
    </row>
    <row r="60" spans="1:12" ht="15" customHeight="1" x14ac:dyDescent="0.25">
      <c r="A60" s="9" t="s">
        <v>29</v>
      </c>
      <c r="B60" s="9" t="s">
        <v>36</v>
      </c>
      <c r="C60" s="9" t="s">
        <v>29</v>
      </c>
      <c r="D60" s="10" t="s">
        <v>55</v>
      </c>
      <c r="E60" s="11">
        <v>10</v>
      </c>
      <c r="F60" s="11">
        <v>10</v>
      </c>
      <c r="G60" s="11">
        <v>0</v>
      </c>
      <c r="H60" s="11">
        <v>10</v>
      </c>
      <c r="I60" s="11">
        <v>10</v>
      </c>
      <c r="J60" s="19">
        <f t="shared" si="11"/>
        <v>0</v>
      </c>
      <c r="K60" s="17">
        <f t="shared" si="12"/>
        <v>0</v>
      </c>
      <c r="L60" s="1"/>
    </row>
    <row r="61" spans="1:12" ht="15" customHeight="1" x14ac:dyDescent="0.25">
      <c r="A61" s="9" t="s">
        <v>92</v>
      </c>
      <c r="B61" s="9" t="s">
        <v>29</v>
      </c>
      <c r="C61" s="9" t="s">
        <v>29</v>
      </c>
      <c r="D61" s="10" t="s">
        <v>93</v>
      </c>
      <c r="E61" s="11">
        <v>2863155</v>
      </c>
      <c r="F61" s="11">
        <v>26579192</v>
      </c>
      <c r="G61" s="11">
        <v>25063473</v>
      </c>
      <c r="H61" s="11">
        <v>2863155</v>
      </c>
      <c r="I61" s="11">
        <v>5764858</v>
      </c>
      <c r="J61" s="19">
        <f t="shared" si="11"/>
        <v>2901703</v>
      </c>
      <c r="K61" s="17">
        <f t="shared" si="12"/>
        <v>1.0134634694943165</v>
      </c>
      <c r="L61" s="1"/>
    </row>
    <row r="62" spans="1:12" ht="15" customHeight="1" x14ac:dyDescent="0.25">
      <c r="A62" s="9" t="s">
        <v>29</v>
      </c>
      <c r="B62" s="9" t="s">
        <v>81</v>
      </c>
      <c r="C62" s="9" t="s">
        <v>29</v>
      </c>
      <c r="D62" s="10" t="s">
        <v>94</v>
      </c>
      <c r="E62" s="11">
        <v>2863145</v>
      </c>
      <c r="F62" s="11">
        <v>2863145</v>
      </c>
      <c r="G62" s="11">
        <v>1347426</v>
      </c>
      <c r="H62" s="11">
        <v>2863145</v>
      </c>
      <c r="I62" s="11">
        <v>5764848</v>
      </c>
      <c r="J62" s="19">
        <f t="shared" si="11"/>
        <v>2901703</v>
      </c>
      <c r="K62" s="17">
        <f t="shared" si="12"/>
        <v>1.0134670091804641</v>
      </c>
      <c r="L62" s="1"/>
    </row>
    <row r="63" spans="1:12" ht="15" customHeight="1" x14ac:dyDescent="0.25">
      <c r="A63" s="9" t="s">
        <v>29</v>
      </c>
      <c r="B63" s="9" t="s">
        <v>83</v>
      </c>
      <c r="C63" s="9" t="s">
        <v>29</v>
      </c>
      <c r="D63" s="10" t="s">
        <v>95</v>
      </c>
      <c r="E63" s="11">
        <v>10</v>
      </c>
      <c r="F63" s="11">
        <v>23716047</v>
      </c>
      <c r="G63" s="11">
        <v>23716047</v>
      </c>
      <c r="H63" s="11">
        <v>10</v>
      </c>
      <c r="I63" s="11">
        <v>10</v>
      </c>
      <c r="J63" s="19">
        <f t="shared" si="11"/>
        <v>0</v>
      </c>
      <c r="K63" s="17">
        <f t="shared" si="12"/>
        <v>0</v>
      </c>
      <c r="L63" s="1"/>
    </row>
    <row r="64" spans="1:12" ht="15" customHeight="1" x14ac:dyDescent="0.25">
      <c r="A64" s="9" t="s">
        <v>96</v>
      </c>
      <c r="B64" s="9" t="s">
        <v>29</v>
      </c>
      <c r="C64" s="9" t="s">
        <v>29</v>
      </c>
      <c r="D64" s="10" t="s">
        <v>97</v>
      </c>
      <c r="E64" s="11">
        <v>10</v>
      </c>
      <c r="F64" s="11">
        <v>10</v>
      </c>
      <c r="G64" s="11">
        <v>0</v>
      </c>
      <c r="H64" s="11">
        <v>10</v>
      </c>
      <c r="I64" s="11">
        <v>10</v>
      </c>
      <c r="J64" s="19">
        <f t="shared" si="11"/>
        <v>0</v>
      </c>
      <c r="K64" s="17">
        <f t="shared" si="12"/>
        <v>0</v>
      </c>
      <c r="L64" s="1"/>
    </row>
    <row r="65" spans="1:12" ht="9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32"/>
      <c r="K65" s="32"/>
      <c r="L65" s="1"/>
    </row>
    <row r="66" spans="1:1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33"/>
      <c r="K66" s="33"/>
      <c r="L66" s="1"/>
    </row>
    <row r="67" spans="1:12" ht="15" customHeight="1" x14ac:dyDescent="0.25">
      <c r="A67" s="49" t="s">
        <v>98</v>
      </c>
      <c r="B67" s="50"/>
      <c r="C67" s="50"/>
      <c r="D67" s="50"/>
      <c r="E67" s="13">
        <v>300938107</v>
      </c>
      <c r="F67" s="13">
        <v>300330508</v>
      </c>
      <c r="G67" s="13">
        <v>152050934</v>
      </c>
      <c r="H67" s="13">
        <v>309522663</v>
      </c>
      <c r="I67" s="13">
        <v>320674792</v>
      </c>
      <c r="J67" s="30">
        <v>11152129</v>
      </c>
      <c r="K67" s="31">
        <v>3.6030088691760838E-2</v>
      </c>
      <c r="L67" s="1"/>
    </row>
    <row r="68" spans="1:12" ht="15" customHeight="1" x14ac:dyDescent="0.25">
      <c r="A68" s="51" t="s">
        <v>99</v>
      </c>
      <c r="B68" s="52"/>
      <c r="C68" s="52"/>
      <c r="D68" s="52"/>
      <c r="E68" s="52"/>
      <c r="F68" s="52"/>
      <c r="G68" s="52"/>
      <c r="H68" s="52"/>
      <c r="I68" s="52"/>
      <c r="J68" s="1"/>
      <c r="K68" s="1"/>
      <c r="L68" s="1"/>
    </row>
    <row r="69" spans="1:12" ht="5.0999999999999996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</sheetData>
  <mergeCells count="17">
    <mergeCell ref="J10:J11"/>
    <mergeCell ref="K10:K11"/>
    <mergeCell ref="A67:D67"/>
    <mergeCell ref="A68:I68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51181102362204722" right="0.39370078740157483" top="0.39370078740157483" bottom="0" header="0" footer="0"/>
  <pageSetup scale="84" fitToHeight="0" orientation="landscape" r:id="rId1"/>
  <rowBreaks count="1" manualBreakCount="1">
    <brk id="39" max="10" man="1"/>
  </rowBreaks>
  <ignoredErrors>
    <ignoredError sqref="E9:K9 I5:I7 A50:C64 A13:C30 A33:C42 B31 B48:B49 A43:C44 A45:C47 A65:C65" numberStoredAsText="1"/>
    <ignoredError sqref="J13:J29 J37:J40 J47:J49" unlockedFormula="1"/>
    <ignoredError sqref="K17:K19 K21:K27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2026-09-30T17:57:48Z</dcterms:modified>
</cp:coreProperties>
</file>