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026AA36-E592-4BE6-8C9B-C80D2CDDF0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analitico'!$A$1:$K$53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" i="1" l="1"/>
  <c r="K48" i="1" s="1"/>
  <c r="J47" i="1"/>
  <c r="K47" i="1" s="1"/>
  <c r="J46" i="1"/>
  <c r="K46" i="1" s="1"/>
  <c r="J39" i="1"/>
  <c r="J38" i="1"/>
  <c r="J37" i="1"/>
  <c r="J28" i="1"/>
  <c r="K28" i="1" s="1"/>
  <c r="J27" i="1"/>
  <c r="K27" i="1" s="1"/>
  <c r="J23" i="1"/>
  <c r="K23" i="1" s="1"/>
  <c r="J22" i="1"/>
  <c r="K22" i="1" s="1"/>
  <c r="J21" i="1"/>
  <c r="K21" i="1" s="1"/>
  <c r="J15" i="1"/>
  <c r="K15" i="1" s="1"/>
  <c r="J14" i="1"/>
  <c r="K14" i="1" s="1"/>
  <c r="J13" i="1"/>
  <c r="K13" i="1" s="1"/>
  <c r="J45" i="1"/>
  <c r="K45" i="1" s="1"/>
  <c r="J44" i="1"/>
  <c r="J43" i="1"/>
  <c r="K43" i="1" s="1"/>
  <c r="J42" i="1"/>
  <c r="K42" i="1" s="1"/>
  <c r="J41" i="1"/>
  <c r="K41" i="1" s="1"/>
  <c r="J40" i="1"/>
  <c r="K40" i="1" s="1"/>
  <c r="J36" i="1"/>
  <c r="K36" i="1" s="1"/>
  <c r="J35" i="1"/>
  <c r="K35" i="1" s="1"/>
  <c r="J34" i="1"/>
  <c r="K34" i="1" s="1"/>
  <c r="J32" i="1"/>
  <c r="K32" i="1" s="1"/>
  <c r="J31" i="1"/>
  <c r="K31" i="1" s="1"/>
  <c r="J30" i="1"/>
  <c r="K30" i="1" s="1"/>
  <c r="J29" i="1"/>
  <c r="K29" i="1" s="1"/>
  <c r="J26" i="1"/>
  <c r="K26" i="1" s="1"/>
  <c r="J25" i="1"/>
  <c r="K25" i="1" s="1"/>
  <c r="J24" i="1"/>
  <c r="K24" i="1" s="1"/>
  <c r="J20" i="1"/>
  <c r="K20" i="1" s="1"/>
  <c r="J19" i="1"/>
  <c r="K19" i="1" s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<sst xmlns="http://schemas.openxmlformats.org/spreadsheetml/2006/main" count="189" uniqueCount="98">
  <si>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</si>
  <si>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</si>
  <si>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</si>
  <si>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</si>
  <si>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</si>
  <si>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</si>
  <si>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</si>
  <si>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</si>
  <si>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</si>
  <si>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</si>
  <si>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</si>
  <si>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</si>
  <si>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</si>
  <si>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</si>
  <si>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</si>
  <si>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</si>
  <si>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</si>
  <si>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</si>
  <si>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</si>
  <si>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</si>
  <si>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</si>
  <si>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</si>
  <si>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</si>
  <si>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</si>
  <si>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</si>
  <si>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</si>
  <si>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</si>
  <si>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</si>
  <si>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</si>
  <si>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</si>
  <si>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</si>
  <si>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</si>
  <si>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</si>
  <si>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</si>
  <si>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</si>
  <si>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</si>
  <si>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</si>
  <si>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</si>
  <si>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</si>
  <si>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</si>
  <si>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</si>
  <si>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</si>
  <si>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</si>
  <si>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</si>
  <si>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</si>
  <si>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</si>
  <si>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</si>
  <si>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</si>
  <si>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</si>
  <si>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</si>
  <si>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</si>
  <si>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</si>
  <si>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</si>
  <si>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</si>
  <si>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</si>
  <si>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</si>
  <si>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</si>
  <si>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</si>
  <si>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</si>
  <si>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</si>
  <si>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500</t>
    </r>
  </si>
  <si>
    <r>
      <rPr>
        <sz val="10"/>
        <rFont val="Times New Roman"/>
        <family val="1"/>
      </rPr>
      <t>Instituto de la Construcción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</si>
  <si>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</si>
  <si>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A Organismos Internacionales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</si>
  <si>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</si>
  <si>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</si>
  <si>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</si>
  <si>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</si>
  <si>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</si>
  <si>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</si>
  <si>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</si>
  <si>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</si>
  <si>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</si>
  <si>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</si>
  <si>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</si>
  <si>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</si>
  <si>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</si>
  <si>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</si>
  <si>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</si>
  <si>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</si>
  <si>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A Otros Ejecutores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</si>
  <si>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</si>
  <si>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Fondo de Infraestructura para el Desarrollo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</si>
  <si>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</si>
  <si>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</si>
  <si>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</si>
  <si>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</si>
  <si>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</si>
  <si>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</si>
  <si>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</si>
  <si>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</si>
  <si>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</si>
  <si>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</si>
  <si>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</si>
  <si>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</si>
  <si>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</si>
  <si>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</si>
  <si>
    <t>Banco Interamericano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</si>
</sst>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4" borderId="13" xfId="0" applyFill="1" applyBorder="1" applyAlignment="1" applyProtection="1">
      <alignment wrapText="1"/>
      <protection locked="0"/>
    </xf>
    <xf numFmtId="3" fontId="2" fillId="37" borderId="9" xfId="0" applyNumberFormat="1" applyFont="1" applyFill="1" applyBorder="1" applyAlignment="1">
      <alignment horizontal="right" vertical="center" wrapText="1"/>
    </xf>
    <xf numFmtId="164" fontId="2" fillId="38" borderId="9" xfId="0" applyNumberFormat="1" applyFont="1" applyFill="1" applyBorder="1" applyAlignment="1">
      <alignment horizontal="right" vertical="center" wrapText="1"/>
    </xf>
    <xf numFmtId="0" fontId="6" fillId="40" borderId="10" xfId="0" applyFont="1" applyFill="1" applyBorder="1" applyAlignment="1">
      <alignment horizontal="center" vertical="top" wrapText="1"/>
    </xf>
    <xf numFmtId="0" fontId="2" fillId="40" borderId="11" xfId="0" applyFont="1" applyFill="1" applyBorder="1" applyAlignment="1">
      <alignment horizontal="center" vertical="center" wrapText="1"/>
    </xf>
    <xf numFmtId="3" fontId="9" fillId="27" borderId="8" xfId="0" applyNumberFormat="1" applyFont="1" applyFill="1" applyBorder="1" applyAlignment="1">
      <alignment horizontal="right" vertical="top" wrapText="1"/>
    </xf>
    <xf numFmtId="164" fontId="9" fillId="28" borderId="8" xfId="0" applyNumberFormat="1" applyFont="1" applyFill="1" applyBorder="1" applyAlignment="1">
      <alignment horizontal="right" vertical="top" wrapText="1"/>
    </xf>
    <xf numFmtId="164" fontId="10" fillId="33" borderId="12" xfId="0" applyNumberFormat="1" applyFont="1" applyFill="1" applyBorder="1" applyAlignment="1">
      <alignment horizontal="right" vertical="top" wrapText="1"/>
    </xf>
    <xf numFmtId="3" fontId="10" fillId="31" borderId="12" xfId="0" applyNumberFormat="1" applyFont="1" applyFill="1" applyBorder="1" applyAlignment="1">
      <alignment horizontal="right" vertical="top" wrapText="1"/>
    </xf>
    <xf numFmtId="0" fontId="11" fillId="32" borderId="12" xfId="0" applyFont="1" applyFill="1" applyBorder="1" applyAlignment="1" applyProtection="1">
      <alignment wrapText="1"/>
      <protection locked="0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3" fontId="10" fillId="31" borderId="14" xfId="0" applyNumberFormat="1" applyFont="1" applyFill="1" applyBorder="1" applyAlignment="1">
      <alignment horizontal="right" vertical="top" wrapText="1"/>
    </xf>
    <xf numFmtId="164" fontId="10" fillId="33" borderId="14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3" fontId="10" fillId="31" borderId="13" xfId="0" applyNumberFormat="1" applyFont="1" applyFill="1" applyBorder="1" applyAlignment="1">
      <alignment horizontal="right" vertical="top" wrapText="1"/>
    </xf>
    <xf numFmtId="164" fontId="10" fillId="33" borderId="13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40" borderId="11" xfId="0" applyFont="1" applyFill="1" applyBorder="1" applyAlignment="1">
      <alignment horizontal="center" vertical="center" wrapText="1"/>
    </xf>
    <xf numFmtId="0" fontId="2" fillId="40" borderId="11" xfId="0" applyFont="1" applyFill="1" applyBorder="1" applyAlignment="1" applyProtection="1">
      <alignment horizontal="center" vertical="center" wrapText="1"/>
      <protection locked="0"/>
    </xf>
    <xf numFmtId="0" fontId="2" fillId="35" borderId="9" xfId="0" applyFont="1" applyFill="1" applyBorder="1" applyAlignment="1">
      <alignment horizontal="left" vertical="top" wrapText="1"/>
    </xf>
    <xf numFmtId="0" fontId="2" fillId="36" borderId="9" xfId="0" applyFont="1" applyFill="1" applyBorder="1" applyAlignment="1" applyProtection="1">
      <alignment horizontal="left" vertical="top" wrapText="1"/>
      <protection locked="0"/>
    </xf>
    <xf numFmtId="0" fontId="4" fillId="39" borderId="1" xfId="0" applyFont="1" applyFill="1" applyBorder="1" applyAlignment="1">
      <alignment horizontal="left" wrapText="1"/>
    </xf>
    <xf numFmtId="0" fontId="4" fillId="40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3" fillId="29" borderId="15" xfId="0" applyFont="1" applyFill="1" applyBorder="1" applyAlignment="1">
      <alignment horizontal="center" vertical="top" wrapText="1"/>
    </xf>
    <xf numFmtId="0" fontId="3" fillId="30" borderId="15" xfId="0" applyFont="1" applyFill="1" applyBorder="1" applyAlignment="1">
      <alignment horizontal="lef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3" fontId="10" fillId="31" borderId="15" xfId="0" applyNumberFormat="1" applyFont="1" applyFill="1" applyBorder="1" applyAlignment="1">
      <alignment horizontal="right" vertical="top" wrapText="1"/>
    </xf>
    <xf numFmtId="164" fontId="10" fillId="33" borderId="15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53"/>
  <sheetViews>
    <sheetView tabSelected="1" view="pageBreakPreview" zoomScaleNormal="100" zoomScaleSheetLayoutView="100" workbookViewId="0">
      <pane xSplit="4" ySplit="11" topLeftCell="E27" activePane="bottomRight" state="frozen"/>
      <selection pane="topRight" activeCell="F1" sqref="F1"/>
      <selection pane="bottomLeft" activeCell="A12" sqref="A12"/>
      <selection pane="bottomRight" activeCell="Q10" sqref="Q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8.7109375" customWidth="1"/>
    <col min="5" max="5" width="15" customWidth="1"/>
    <col min="6" max="6" width="13.85546875" customWidth="1"/>
    <col min="7" max="7" width="13.7109375" customWidth="1"/>
    <col min="8" max="9" width="15" customWidth="1"/>
    <col min="10" max="10" width="10.5703125" customWidth="1"/>
    <col min="11" max="11" width="10.7109375" customWidth="1"/>
  </cols>
  <sheetData>
    <row r="1" spans="1:11" ht="17.100000000000001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1"/>
      <c r="K1" s="1"/>
    </row>
    <row r="2" spans="1:11" ht="17.100000000000001" customHeight="1" x14ac:dyDescent="0.25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1"/>
      <c r="K2" s="1"/>
    </row>
    <row r="3" spans="1:11" ht="1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1"/>
      <c r="K3" s="1"/>
    </row>
    <row r="4" spans="1:11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</row>
    <row r="5" spans="1:11" ht="15" customHeight="1" x14ac:dyDescent="0.25">
      <c r="A5" s="36" t="s">
        <v>4</v>
      </c>
      <c r="B5" s="37"/>
      <c r="C5" s="38" t="s">
        <v>5</v>
      </c>
      <c r="D5" s="39"/>
      <c r="E5" s="39"/>
      <c r="F5" s="39"/>
      <c r="G5" s="1"/>
      <c r="H5" s="2" t="s">
        <v>6</v>
      </c>
      <c r="I5" s="2" t="s">
        <v>7</v>
      </c>
      <c r="J5" s="1"/>
      <c r="K5" s="1"/>
    </row>
    <row r="6" spans="1:11" ht="15" customHeight="1" x14ac:dyDescent="0.25">
      <c r="A6" s="46" t="s">
        <v>8</v>
      </c>
      <c r="B6" s="47"/>
      <c r="C6" s="48" t="s">
        <v>9</v>
      </c>
      <c r="D6" s="49"/>
      <c r="E6" s="49"/>
      <c r="F6" s="49"/>
      <c r="G6" s="1"/>
      <c r="H6" s="2" t="s">
        <v>10</v>
      </c>
      <c r="I6" s="2" t="s">
        <v>11</v>
      </c>
      <c r="J6" s="1"/>
      <c r="K6" s="1"/>
    </row>
    <row r="7" spans="1:11" ht="15" customHeight="1" x14ac:dyDescent="0.25">
      <c r="A7" s="50" t="s">
        <v>12</v>
      </c>
      <c r="B7" s="51"/>
      <c r="C7" s="52" t="s">
        <v>9</v>
      </c>
      <c r="D7" s="53"/>
      <c r="E7" s="53"/>
      <c r="F7" s="53"/>
      <c r="G7" s="1"/>
      <c r="H7" s="2" t="s">
        <v>13</v>
      </c>
      <c r="I7" s="2" t="s">
        <v>14</v>
      </c>
      <c r="J7" s="1"/>
      <c r="K7" s="1"/>
    </row>
    <row r="8" spans="1:11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</row>
    <row r="9" spans="1:11" ht="15" customHeight="1" x14ac:dyDescent="0.25">
      <c r="A9" s="54" t="s">
        <v>16</v>
      </c>
      <c r="B9" s="54" t="s">
        <v>17</v>
      </c>
      <c r="C9" s="54" t="s">
        <v>18</v>
      </c>
      <c r="D9" s="54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</row>
    <row r="10" spans="1:11" ht="76.5" customHeight="1" x14ac:dyDescent="0.25">
      <c r="A10" s="55"/>
      <c r="B10" s="55"/>
      <c r="C10" s="55"/>
      <c r="D10" s="55"/>
      <c r="E10" s="15" t="s">
        <v>90</v>
      </c>
      <c r="F10" s="15" t="s">
        <v>91</v>
      </c>
      <c r="G10" s="15" t="s">
        <v>92</v>
      </c>
      <c r="H10" s="15" t="s">
        <v>93</v>
      </c>
      <c r="I10" s="15" t="s">
        <v>94</v>
      </c>
      <c r="J10" s="40" t="s">
        <v>95</v>
      </c>
      <c r="K10" s="40" t="s">
        <v>96</v>
      </c>
    </row>
    <row r="11" spans="1:11" ht="18" customHeight="1" x14ac:dyDescent="0.25">
      <c r="A11" s="55"/>
      <c r="B11" s="55"/>
      <c r="C11" s="55"/>
      <c r="D11" s="55"/>
      <c r="E11" s="16" t="s">
        <v>27</v>
      </c>
      <c r="F11" s="16" t="s">
        <v>27</v>
      </c>
      <c r="G11" s="16" t="s">
        <v>27</v>
      </c>
      <c r="H11" s="16" t="s">
        <v>28</v>
      </c>
      <c r="I11" s="16" t="s">
        <v>28</v>
      </c>
      <c r="J11" s="41"/>
      <c r="K11" s="41"/>
    </row>
    <row r="12" spans="1:11" ht="15" customHeight="1" x14ac:dyDescent="0.25">
      <c r="A12" s="6" t="s">
        <v>29</v>
      </c>
      <c r="B12" s="6" t="s">
        <v>29</v>
      </c>
      <c r="C12" s="6" t="s">
        <v>29</v>
      </c>
      <c r="D12" s="7" t="s">
        <v>30</v>
      </c>
      <c r="E12" s="8">
        <v>19681798</v>
      </c>
      <c r="F12" s="8">
        <v>19075303</v>
      </c>
      <c r="G12" s="8">
        <v>9407861</v>
      </c>
      <c r="H12" s="8">
        <v>20248632</v>
      </c>
      <c r="I12" s="8">
        <v>36093046</v>
      </c>
      <c r="J12" s="17">
        <f>I12-H12</f>
        <v>15844414</v>
      </c>
      <c r="K12" s="18">
        <f>(J12/H12)</f>
        <v>0.78249305928420254</v>
      </c>
    </row>
    <row r="13" spans="1:11" ht="15" customHeight="1" x14ac:dyDescent="0.25">
      <c r="A13" s="9" t="s">
        <v>31</v>
      </c>
      <c r="B13" s="9" t="s">
        <v>29</v>
      </c>
      <c r="C13" s="9" t="s">
        <v>29</v>
      </c>
      <c r="D13" s="10" t="s">
        <v>32</v>
      </c>
      <c r="E13" s="11">
        <v>10</v>
      </c>
      <c r="F13" s="11">
        <v>10</v>
      </c>
      <c r="G13" s="11">
        <v>98365</v>
      </c>
      <c r="H13" s="11">
        <v>10</v>
      </c>
      <c r="I13" s="11">
        <v>10</v>
      </c>
      <c r="J13" s="21">
        <f t="shared" ref="J13:J15" si="0">I13-H13</f>
        <v>0</v>
      </c>
      <c r="K13" s="19">
        <f t="shared" ref="K13:K15" si="1">(J13/H13)</f>
        <v>0</v>
      </c>
    </row>
    <row r="14" spans="1:11" ht="15" customHeight="1" x14ac:dyDescent="0.25">
      <c r="A14" s="9" t="s">
        <v>29</v>
      </c>
      <c r="B14" s="9" t="s">
        <v>11</v>
      </c>
      <c r="C14" s="9" t="s">
        <v>29</v>
      </c>
      <c r="D14" s="10" t="s">
        <v>33</v>
      </c>
      <c r="E14" s="11">
        <v>10</v>
      </c>
      <c r="F14" s="11">
        <v>10</v>
      </c>
      <c r="G14" s="11">
        <v>98365</v>
      </c>
      <c r="H14" s="11">
        <v>10</v>
      </c>
      <c r="I14" s="11">
        <v>10</v>
      </c>
      <c r="J14" s="21">
        <f t="shared" si="0"/>
        <v>0</v>
      </c>
      <c r="K14" s="19">
        <f t="shared" si="1"/>
        <v>0</v>
      </c>
    </row>
    <row r="15" spans="1:11" x14ac:dyDescent="0.25">
      <c r="A15" s="9" t="s">
        <v>29</v>
      </c>
      <c r="B15" s="9" t="s">
        <v>29</v>
      </c>
      <c r="C15" s="9" t="s">
        <v>34</v>
      </c>
      <c r="D15" s="10" t="s">
        <v>35</v>
      </c>
      <c r="E15" s="11">
        <v>10</v>
      </c>
      <c r="F15" s="11">
        <v>10</v>
      </c>
      <c r="G15" s="11">
        <v>98365</v>
      </c>
      <c r="H15" s="11">
        <v>10</v>
      </c>
      <c r="I15" s="11">
        <v>10</v>
      </c>
      <c r="J15" s="21">
        <f t="shared" si="0"/>
        <v>0</v>
      </c>
      <c r="K15" s="19">
        <f t="shared" si="1"/>
        <v>0</v>
      </c>
    </row>
    <row r="16" spans="1:11" ht="15" customHeight="1" x14ac:dyDescent="0.25">
      <c r="A16" s="9" t="s">
        <v>36</v>
      </c>
      <c r="B16" s="9" t="s">
        <v>29</v>
      </c>
      <c r="C16" s="9" t="s">
        <v>29</v>
      </c>
      <c r="D16" s="10" t="s">
        <v>37</v>
      </c>
      <c r="E16" s="11">
        <v>20555</v>
      </c>
      <c r="F16" s="11">
        <v>64255</v>
      </c>
      <c r="G16" s="11">
        <v>148471</v>
      </c>
      <c r="H16" s="11">
        <v>21147</v>
      </c>
      <c r="I16" s="11">
        <v>189538</v>
      </c>
      <c r="J16" s="20">
        <f>I16-H16</f>
        <v>168391</v>
      </c>
      <c r="K16" s="19">
        <f>(J16/H16)</f>
        <v>7.9628788953515866</v>
      </c>
    </row>
    <row r="17" spans="1:11" x14ac:dyDescent="0.25">
      <c r="A17" s="9" t="s">
        <v>29</v>
      </c>
      <c r="B17" s="9" t="s">
        <v>38</v>
      </c>
      <c r="C17" s="9" t="s">
        <v>29</v>
      </c>
      <c r="D17" s="10" t="s">
        <v>39</v>
      </c>
      <c r="E17" s="11">
        <v>20555</v>
      </c>
      <c r="F17" s="11">
        <v>20555</v>
      </c>
      <c r="G17" s="11">
        <v>69264</v>
      </c>
      <c r="H17" s="11">
        <v>21147</v>
      </c>
      <c r="I17" s="11">
        <v>189538</v>
      </c>
      <c r="J17" s="20">
        <f>I17-H17</f>
        <v>168391</v>
      </c>
      <c r="K17" s="19">
        <f>(J17/H17)</f>
        <v>7.9628788953515866</v>
      </c>
    </row>
    <row r="18" spans="1:11" ht="15" customHeight="1" x14ac:dyDescent="0.25">
      <c r="A18" s="9" t="s">
        <v>29</v>
      </c>
      <c r="B18" s="9" t="s">
        <v>40</v>
      </c>
      <c r="C18" s="9" t="s">
        <v>29</v>
      </c>
      <c r="D18" s="10" t="s">
        <v>41</v>
      </c>
      <c r="E18" s="11">
        <v>0</v>
      </c>
      <c r="F18" s="11">
        <v>43700</v>
      </c>
      <c r="G18" s="11">
        <v>79207</v>
      </c>
      <c r="H18" s="11">
        <v>0</v>
      </c>
      <c r="I18" s="11">
        <v>0</v>
      </c>
      <c r="J18" s="21"/>
      <c r="K18" s="19" t="s">
        <v>29</v>
      </c>
    </row>
    <row r="19" spans="1:11" ht="15" customHeight="1" x14ac:dyDescent="0.25">
      <c r="A19" s="9" t="s">
        <v>14</v>
      </c>
      <c r="B19" s="9" t="s">
        <v>29</v>
      </c>
      <c r="C19" s="9" t="s">
        <v>29</v>
      </c>
      <c r="D19" s="10" t="s">
        <v>42</v>
      </c>
      <c r="E19" s="11">
        <v>19661213</v>
      </c>
      <c r="F19" s="11">
        <v>19011018</v>
      </c>
      <c r="G19" s="11">
        <v>8577510</v>
      </c>
      <c r="H19" s="11">
        <v>20227455</v>
      </c>
      <c r="I19" s="11">
        <v>35903478</v>
      </c>
      <c r="J19" s="20">
        <f>I19-H19</f>
        <v>15676023</v>
      </c>
      <c r="K19" s="19">
        <f>(J19/H19)</f>
        <v>0.77498741191118703</v>
      </c>
    </row>
    <row r="20" spans="1:11" ht="15" customHeight="1" x14ac:dyDescent="0.25">
      <c r="A20" s="9" t="s">
        <v>29</v>
      </c>
      <c r="B20" s="9" t="s">
        <v>38</v>
      </c>
      <c r="C20" s="9" t="s">
        <v>29</v>
      </c>
      <c r="D20" s="10" t="s">
        <v>43</v>
      </c>
      <c r="E20" s="11">
        <v>19661213</v>
      </c>
      <c r="F20" s="11">
        <v>19011018</v>
      </c>
      <c r="G20" s="11">
        <v>8577510</v>
      </c>
      <c r="H20" s="11">
        <v>20227455</v>
      </c>
      <c r="I20" s="11">
        <v>35903478</v>
      </c>
      <c r="J20" s="20">
        <f>I20-H20</f>
        <v>15676023</v>
      </c>
      <c r="K20" s="19">
        <f>(J20/H20)</f>
        <v>0.77498741191118703</v>
      </c>
    </row>
    <row r="21" spans="1:11" ht="15" customHeight="1" x14ac:dyDescent="0.25">
      <c r="A21" s="9" t="s">
        <v>7</v>
      </c>
      <c r="B21" s="9" t="s">
        <v>29</v>
      </c>
      <c r="C21" s="9" t="s">
        <v>29</v>
      </c>
      <c r="D21" s="10" t="s">
        <v>44</v>
      </c>
      <c r="E21" s="11">
        <v>10</v>
      </c>
      <c r="F21" s="11">
        <v>10</v>
      </c>
      <c r="G21" s="11">
        <v>583515</v>
      </c>
      <c r="H21" s="11">
        <v>10</v>
      </c>
      <c r="I21" s="11">
        <v>10</v>
      </c>
      <c r="J21" s="21">
        <f>I21-H21</f>
        <v>0</v>
      </c>
      <c r="K21" s="19">
        <f>(J21/H21)</f>
        <v>0</v>
      </c>
    </row>
    <row r="22" spans="1:11" ht="15" customHeight="1" x14ac:dyDescent="0.25">
      <c r="A22" s="9" t="s">
        <v>29</v>
      </c>
      <c r="B22" s="9" t="s">
        <v>45</v>
      </c>
      <c r="C22" s="9" t="s">
        <v>29</v>
      </c>
      <c r="D22" s="10" t="s">
        <v>46</v>
      </c>
      <c r="E22" s="11">
        <v>10</v>
      </c>
      <c r="F22" s="11">
        <v>10</v>
      </c>
      <c r="G22" s="11">
        <v>583515</v>
      </c>
      <c r="H22" s="11">
        <v>10</v>
      </c>
      <c r="I22" s="11">
        <v>10</v>
      </c>
      <c r="J22" s="21">
        <f t="shared" ref="J22:J23" si="2">I22-H22</f>
        <v>0</v>
      </c>
      <c r="K22" s="19">
        <f t="shared" ref="K22:K23" si="3">(J22/H22)</f>
        <v>0</v>
      </c>
    </row>
    <row r="23" spans="1:11" ht="15" customHeight="1" x14ac:dyDescent="0.25">
      <c r="A23" s="9" t="s">
        <v>47</v>
      </c>
      <c r="B23" s="9" t="s">
        <v>29</v>
      </c>
      <c r="C23" s="9" t="s">
        <v>29</v>
      </c>
      <c r="D23" s="10" t="s">
        <v>48</v>
      </c>
      <c r="E23" s="11">
        <v>10</v>
      </c>
      <c r="F23" s="11">
        <v>10</v>
      </c>
      <c r="G23" s="11">
        <v>0</v>
      </c>
      <c r="H23" s="11">
        <v>10</v>
      </c>
      <c r="I23" s="11">
        <v>10</v>
      </c>
      <c r="J23" s="21">
        <f t="shared" si="2"/>
        <v>0</v>
      </c>
      <c r="K23" s="19">
        <f t="shared" si="3"/>
        <v>0</v>
      </c>
    </row>
    <row r="24" spans="1:11" ht="15" customHeight="1" x14ac:dyDescent="0.25">
      <c r="A24" s="6" t="s">
        <v>29</v>
      </c>
      <c r="B24" s="6" t="s">
        <v>29</v>
      </c>
      <c r="C24" s="6" t="s">
        <v>29</v>
      </c>
      <c r="D24" s="7" t="s">
        <v>49</v>
      </c>
      <c r="E24" s="8">
        <v>19681798</v>
      </c>
      <c r="F24" s="8">
        <v>19075303</v>
      </c>
      <c r="G24" s="8">
        <v>6305464</v>
      </c>
      <c r="H24" s="8">
        <v>20248632</v>
      </c>
      <c r="I24" s="8">
        <v>36093046</v>
      </c>
      <c r="J24" s="17">
        <f>I24-H24</f>
        <v>15844414</v>
      </c>
      <c r="K24" s="18">
        <f>(J24/H24)</f>
        <v>0.78249305928420254</v>
      </c>
    </row>
    <row r="25" spans="1:11" ht="15" customHeight="1" x14ac:dyDescent="0.25">
      <c r="A25" s="9" t="s">
        <v>50</v>
      </c>
      <c r="B25" s="9" t="s">
        <v>29</v>
      </c>
      <c r="C25" s="9" t="s">
        <v>29</v>
      </c>
      <c r="D25" s="10" t="s">
        <v>51</v>
      </c>
      <c r="E25" s="11">
        <v>8095449</v>
      </c>
      <c r="F25" s="11">
        <v>7749045</v>
      </c>
      <c r="G25" s="11">
        <v>5181446</v>
      </c>
      <c r="H25" s="11">
        <v>8328598</v>
      </c>
      <c r="I25" s="11">
        <v>8720745</v>
      </c>
      <c r="J25" s="20">
        <f>I25-H25</f>
        <v>392147</v>
      </c>
      <c r="K25" s="19">
        <f>(J25/H25)</f>
        <v>4.708439523674933E-2</v>
      </c>
    </row>
    <row r="26" spans="1:11" ht="15" customHeight="1" x14ac:dyDescent="0.25">
      <c r="A26" s="9" t="s">
        <v>52</v>
      </c>
      <c r="B26" s="9" t="s">
        <v>29</v>
      </c>
      <c r="C26" s="9" t="s">
        <v>29</v>
      </c>
      <c r="D26" s="10" t="s">
        <v>53</v>
      </c>
      <c r="E26" s="11">
        <v>742284</v>
      </c>
      <c r="F26" s="11">
        <v>742284</v>
      </c>
      <c r="G26" s="11">
        <v>464672</v>
      </c>
      <c r="H26" s="11">
        <v>763661</v>
      </c>
      <c r="I26" s="11">
        <v>817022</v>
      </c>
      <c r="J26" s="20">
        <f>I26-H26</f>
        <v>53361</v>
      </c>
      <c r="K26" s="19">
        <f>(J26/H26)</f>
        <v>6.987524569147828E-2</v>
      </c>
    </row>
    <row r="27" spans="1:11" ht="15" customHeight="1" x14ac:dyDescent="0.25">
      <c r="A27" s="9" t="s">
        <v>54</v>
      </c>
      <c r="B27" s="9" t="s">
        <v>29</v>
      </c>
      <c r="C27" s="9" t="s">
        <v>29</v>
      </c>
      <c r="D27" s="10" t="s">
        <v>55</v>
      </c>
      <c r="E27" s="11">
        <v>10</v>
      </c>
      <c r="F27" s="11">
        <v>147058</v>
      </c>
      <c r="G27" s="11">
        <v>168578</v>
      </c>
      <c r="H27" s="11">
        <v>10</v>
      </c>
      <c r="I27" s="11">
        <v>10</v>
      </c>
      <c r="J27" s="20">
        <f t="shared" ref="J27:J28" si="4">I27-H27</f>
        <v>0</v>
      </c>
      <c r="K27" s="19">
        <f t="shared" ref="K27:K28" si="5">(J27/H27)</f>
        <v>0</v>
      </c>
    </row>
    <row r="28" spans="1:11" ht="15" customHeight="1" x14ac:dyDescent="0.25">
      <c r="A28" s="9" t="s">
        <v>29</v>
      </c>
      <c r="B28" s="9" t="s">
        <v>56</v>
      </c>
      <c r="C28" s="9" t="s">
        <v>29</v>
      </c>
      <c r="D28" s="10" t="s">
        <v>57</v>
      </c>
      <c r="E28" s="11">
        <v>10</v>
      </c>
      <c r="F28" s="11">
        <v>147058</v>
      </c>
      <c r="G28" s="11">
        <v>168578</v>
      </c>
      <c r="H28" s="11">
        <v>10</v>
      </c>
      <c r="I28" s="11">
        <v>10</v>
      </c>
      <c r="J28" s="20">
        <f t="shared" si="4"/>
        <v>0</v>
      </c>
      <c r="K28" s="19">
        <f t="shared" si="5"/>
        <v>0</v>
      </c>
    </row>
    <row r="29" spans="1:11" ht="15" customHeight="1" x14ac:dyDescent="0.25">
      <c r="A29" s="9" t="s">
        <v>58</v>
      </c>
      <c r="B29" s="9" t="s">
        <v>29</v>
      </c>
      <c r="C29" s="9" t="s">
        <v>29</v>
      </c>
      <c r="D29" s="10" t="s">
        <v>32</v>
      </c>
      <c r="E29" s="11">
        <v>180790</v>
      </c>
      <c r="F29" s="11">
        <v>180790</v>
      </c>
      <c r="G29" s="11">
        <v>180788</v>
      </c>
      <c r="H29" s="11">
        <v>185997</v>
      </c>
      <c r="I29" s="11">
        <v>102880</v>
      </c>
      <c r="J29" s="20">
        <f t="shared" ref="J29:J45" si="6">I29-H29</f>
        <v>-83117</v>
      </c>
      <c r="K29" s="19">
        <f t="shared" ref="K29:K36" si="7">(J29/H29)</f>
        <v>-0.44687279902364019</v>
      </c>
    </row>
    <row r="30" spans="1:11" ht="15" customHeight="1" x14ac:dyDescent="0.25">
      <c r="A30" s="9" t="s">
        <v>29</v>
      </c>
      <c r="B30" s="9" t="s">
        <v>38</v>
      </c>
      <c r="C30" s="9" t="s">
        <v>29</v>
      </c>
      <c r="D30" s="10" t="s">
        <v>59</v>
      </c>
      <c r="E30" s="11">
        <v>96257</v>
      </c>
      <c r="F30" s="11">
        <v>96257</v>
      </c>
      <c r="G30" s="11">
        <v>96256</v>
      </c>
      <c r="H30" s="11">
        <v>99029</v>
      </c>
      <c r="I30" s="11">
        <v>102880</v>
      </c>
      <c r="J30" s="20">
        <f t="shared" si="6"/>
        <v>3851</v>
      </c>
      <c r="K30" s="19">
        <f t="shared" si="7"/>
        <v>3.8887598582233486E-2</v>
      </c>
    </row>
    <row r="31" spans="1:11" ht="15" customHeight="1" x14ac:dyDescent="0.25">
      <c r="A31" s="9" t="s">
        <v>29</v>
      </c>
      <c r="B31" s="9" t="s">
        <v>29</v>
      </c>
      <c r="C31" s="9" t="s">
        <v>60</v>
      </c>
      <c r="D31" s="10" t="s">
        <v>61</v>
      </c>
      <c r="E31" s="11">
        <v>96257</v>
      </c>
      <c r="F31" s="11">
        <v>96257</v>
      </c>
      <c r="G31" s="11">
        <v>96256</v>
      </c>
      <c r="H31" s="11">
        <v>99029</v>
      </c>
      <c r="I31" s="11">
        <v>102880</v>
      </c>
      <c r="J31" s="20">
        <f t="shared" si="6"/>
        <v>3851</v>
      </c>
      <c r="K31" s="19">
        <f t="shared" si="7"/>
        <v>3.8887598582233486E-2</v>
      </c>
    </row>
    <row r="32" spans="1:11" ht="15" customHeight="1" x14ac:dyDescent="0.25">
      <c r="A32" s="9" t="s">
        <v>29</v>
      </c>
      <c r="B32" s="9" t="s">
        <v>62</v>
      </c>
      <c r="C32" s="9" t="s">
        <v>29</v>
      </c>
      <c r="D32" s="10" t="s">
        <v>63</v>
      </c>
      <c r="E32" s="11">
        <v>84533</v>
      </c>
      <c r="F32" s="11">
        <v>84533</v>
      </c>
      <c r="G32" s="11">
        <v>84532</v>
      </c>
      <c r="H32" s="11">
        <v>86968</v>
      </c>
      <c r="I32" s="11">
        <v>0</v>
      </c>
      <c r="J32" s="20">
        <f t="shared" si="6"/>
        <v>-86968</v>
      </c>
      <c r="K32" s="19">
        <f t="shared" si="7"/>
        <v>-1</v>
      </c>
    </row>
    <row r="33" spans="1:11" ht="15" customHeight="1" x14ac:dyDescent="0.25">
      <c r="A33" s="9"/>
      <c r="B33" s="9"/>
      <c r="C33" s="9">
        <v>701</v>
      </c>
      <c r="D33" s="10" t="s">
        <v>97</v>
      </c>
      <c r="E33" s="11">
        <v>84533</v>
      </c>
      <c r="F33" s="11">
        <v>84533</v>
      </c>
      <c r="G33" s="11">
        <v>84532</v>
      </c>
      <c r="H33" s="11">
        <v>86968</v>
      </c>
      <c r="I33" s="11">
        <v>0</v>
      </c>
      <c r="J33" s="20">
        <v>-86968</v>
      </c>
      <c r="K33" s="19">
        <v>-1</v>
      </c>
    </row>
    <row r="34" spans="1:11" ht="15" customHeight="1" x14ac:dyDescent="0.25">
      <c r="A34" s="9" t="s">
        <v>64</v>
      </c>
      <c r="B34" s="9" t="s">
        <v>29</v>
      </c>
      <c r="C34" s="9" t="s">
        <v>29</v>
      </c>
      <c r="D34" s="10" t="s">
        <v>65</v>
      </c>
      <c r="E34" s="11">
        <v>20565</v>
      </c>
      <c r="F34" s="11">
        <v>101849</v>
      </c>
      <c r="G34" s="11">
        <v>117802</v>
      </c>
      <c r="H34" s="11">
        <v>21157</v>
      </c>
      <c r="I34" s="11">
        <v>189548</v>
      </c>
      <c r="J34" s="20">
        <f t="shared" si="6"/>
        <v>168391</v>
      </c>
      <c r="K34" s="19">
        <f t="shared" si="7"/>
        <v>7.9591151864631096</v>
      </c>
    </row>
    <row r="35" spans="1:11" ht="15" customHeight="1" x14ac:dyDescent="0.25">
      <c r="A35" s="9" t="s">
        <v>29</v>
      </c>
      <c r="B35" s="9" t="s">
        <v>40</v>
      </c>
      <c r="C35" s="9" t="s">
        <v>29</v>
      </c>
      <c r="D35" s="10" t="s">
        <v>66</v>
      </c>
      <c r="E35" s="11">
        <v>20565</v>
      </c>
      <c r="F35" s="11">
        <v>101849</v>
      </c>
      <c r="G35" s="11">
        <v>117802</v>
      </c>
      <c r="H35" s="11">
        <v>21157</v>
      </c>
      <c r="I35" s="11">
        <v>189548</v>
      </c>
      <c r="J35" s="20">
        <f t="shared" si="6"/>
        <v>168391</v>
      </c>
      <c r="K35" s="19">
        <f t="shared" si="7"/>
        <v>7.9591151864631096</v>
      </c>
    </row>
    <row r="36" spans="1:11" x14ac:dyDescent="0.25">
      <c r="A36" s="9" t="s">
        <v>67</v>
      </c>
      <c r="B36" s="9" t="s">
        <v>29</v>
      </c>
      <c r="C36" s="9" t="s">
        <v>29</v>
      </c>
      <c r="D36" s="10" t="s">
        <v>68</v>
      </c>
      <c r="E36" s="11">
        <v>204321</v>
      </c>
      <c r="F36" s="11">
        <v>204321</v>
      </c>
      <c r="G36" s="11">
        <v>173092</v>
      </c>
      <c r="H36" s="11">
        <v>210205</v>
      </c>
      <c r="I36" s="11">
        <v>740975</v>
      </c>
      <c r="J36" s="20">
        <f t="shared" si="6"/>
        <v>530770</v>
      </c>
      <c r="K36" s="19">
        <f t="shared" si="7"/>
        <v>2.5250112984943271</v>
      </c>
    </row>
    <row r="37" spans="1:11" ht="15" customHeight="1" x14ac:dyDescent="0.25">
      <c r="A37" s="9" t="s">
        <v>29</v>
      </c>
      <c r="B37" s="9" t="s">
        <v>56</v>
      </c>
      <c r="C37" s="9" t="s">
        <v>29</v>
      </c>
      <c r="D37" s="10" t="s">
        <v>69</v>
      </c>
      <c r="E37" s="11">
        <v>0</v>
      </c>
      <c r="F37" s="11">
        <v>0</v>
      </c>
      <c r="G37" s="11">
        <v>0</v>
      </c>
      <c r="H37" s="11">
        <v>0</v>
      </c>
      <c r="I37" s="11">
        <v>25720</v>
      </c>
      <c r="J37" s="20">
        <f t="shared" si="6"/>
        <v>25720</v>
      </c>
      <c r="K37" s="19"/>
    </row>
    <row r="38" spans="1:11" ht="15" customHeight="1" x14ac:dyDescent="0.25">
      <c r="A38" s="27" t="s">
        <v>29</v>
      </c>
      <c r="B38" s="27" t="s">
        <v>70</v>
      </c>
      <c r="C38" s="27" t="s">
        <v>29</v>
      </c>
      <c r="D38" s="28" t="s">
        <v>71</v>
      </c>
      <c r="E38" s="29">
        <v>0</v>
      </c>
      <c r="F38" s="29">
        <v>0</v>
      </c>
      <c r="G38" s="29">
        <v>0</v>
      </c>
      <c r="H38" s="29">
        <v>0</v>
      </c>
      <c r="I38" s="29">
        <v>6018</v>
      </c>
      <c r="J38" s="30">
        <f t="shared" si="6"/>
        <v>6018</v>
      </c>
      <c r="K38" s="31"/>
    </row>
    <row r="39" spans="1:11" ht="15" customHeight="1" x14ac:dyDescent="0.25">
      <c r="A39" s="22" t="s">
        <v>29</v>
      </c>
      <c r="B39" s="22" t="s">
        <v>31</v>
      </c>
      <c r="C39" s="22" t="s">
        <v>29</v>
      </c>
      <c r="D39" s="23" t="s">
        <v>72</v>
      </c>
      <c r="E39" s="24">
        <v>0</v>
      </c>
      <c r="F39" s="24">
        <v>0</v>
      </c>
      <c r="G39" s="24">
        <v>0</v>
      </c>
      <c r="H39" s="24">
        <v>0</v>
      </c>
      <c r="I39" s="24">
        <v>1893</v>
      </c>
      <c r="J39" s="25">
        <f t="shared" si="6"/>
        <v>1893</v>
      </c>
      <c r="K39" s="26"/>
    </row>
    <row r="40" spans="1:11" ht="15" customHeight="1" x14ac:dyDescent="0.25">
      <c r="A40" s="9" t="s">
        <v>29</v>
      </c>
      <c r="B40" s="9" t="s">
        <v>73</v>
      </c>
      <c r="C40" s="9" t="s">
        <v>29</v>
      </c>
      <c r="D40" s="10" t="s">
        <v>74</v>
      </c>
      <c r="E40" s="11">
        <v>43591</v>
      </c>
      <c r="F40" s="11">
        <v>43591</v>
      </c>
      <c r="G40" s="11">
        <v>37110</v>
      </c>
      <c r="H40" s="11">
        <v>44846</v>
      </c>
      <c r="I40" s="11">
        <v>363260</v>
      </c>
      <c r="J40" s="20">
        <f t="shared" si="6"/>
        <v>318414</v>
      </c>
      <c r="K40" s="19">
        <f>(J40/H40)</f>
        <v>7.1001650091423985</v>
      </c>
    </row>
    <row r="41" spans="1:11" ht="15" customHeight="1" x14ac:dyDescent="0.25">
      <c r="A41" s="56" t="s">
        <v>29</v>
      </c>
      <c r="B41" s="56" t="s">
        <v>62</v>
      </c>
      <c r="C41" s="56" t="s">
        <v>29</v>
      </c>
      <c r="D41" s="57" t="s">
        <v>75</v>
      </c>
      <c r="E41" s="58">
        <v>160730</v>
      </c>
      <c r="F41" s="58">
        <v>160730</v>
      </c>
      <c r="G41" s="58">
        <v>135982</v>
      </c>
      <c r="H41" s="58">
        <v>165359</v>
      </c>
      <c r="I41" s="58">
        <v>344084</v>
      </c>
      <c r="J41" s="59">
        <f t="shared" si="6"/>
        <v>178725</v>
      </c>
      <c r="K41" s="60">
        <f>(J41/H41)</f>
        <v>1.0808301936997684</v>
      </c>
    </row>
    <row r="42" spans="1:11" ht="15" customHeight="1" x14ac:dyDescent="0.25">
      <c r="A42" s="22" t="s">
        <v>76</v>
      </c>
      <c r="B42" s="22" t="s">
        <v>29</v>
      </c>
      <c r="C42" s="22" t="s">
        <v>29</v>
      </c>
      <c r="D42" s="23" t="s">
        <v>77</v>
      </c>
      <c r="E42" s="24">
        <v>10438359</v>
      </c>
      <c r="F42" s="24">
        <v>9930860</v>
      </c>
      <c r="G42" s="24">
        <v>0</v>
      </c>
      <c r="H42" s="24">
        <v>10738984</v>
      </c>
      <c r="I42" s="24">
        <v>25521846</v>
      </c>
      <c r="J42" s="25">
        <f t="shared" si="6"/>
        <v>14782862</v>
      </c>
      <c r="K42" s="26">
        <f>(J42/H42)</f>
        <v>1.3765605759353026</v>
      </c>
    </row>
    <row r="43" spans="1:11" ht="15" customHeight="1" x14ac:dyDescent="0.25">
      <c r="A43" s="9" t="s">
        <v>29</v>
      </c>
      <c r="B43" s="9" t="s">
        <v>56</v>
      </c>
      <c r="C43" s="9" t="s">
        <v>29</v>
      </c>
      <c r="D43" s="10" t="s">
        <v>78</v>
      </c>
      <c r="E43" s="11">
        <v>10438359</v>
      </c>
      <c r="F43" s="11">
        <v>9930860</v>
      </c>
      <c r="G43" s="11">
        <v>0</v>
      </c>
      <c r="H43" s="11">
        <v>10738984</v>
      </c>
      <c r="I43" s="11">
        <v>25521846</v>
      </c>
      <c r="J43" s="20">
        <f t="shared" si="6"/>
        <v>14782862</v>
      </c>
      <c r="K43" s="19">
        <f>(J43/H43)</f>
        <v>1.3765605759353026</v>
      </c>
    </row>
    <row r="44" spans="1:11" ht="15" customHeight="1" x14ac:dyDescent="0.25">
      <c r="A44" s="9" t="s">
        <v>29</v>
      </c>
      <c r="B44" s="9" t="s">
        <v>29</v>
      </c>
      <c r="C44" s="9" t="s">
        <v>79</v>
      </c>
      <c r="D44" s="10" t="s">
        <v>80</v>
      </c>
      <c r="E44" s="11">
        <v>0</v>
      </c>
      <c r="F44" s="11">
        <v>0</v>
      </c>
      <c r="G44" s="11">
        <v>0</v>
      </c>
      <c r="H44" s="11">
        <v>0</v>
      </c>
      <c r="I44" s="11">
        <v>16029810</v>
      </c>
      <c r="J44" s="20">
        <f t="shared" si="6"/>
        <v>16029810</v>
      </c>
      <c r="K44" s="19" t="s">
        <v>29</v>
      </c>
    </row>
    <row r="45" spans="1:11" ht="15" customHeight="1" x14ac:dyDescent="0.25">
      <c r="A45" s="9" t="s">
        <v>29</v>
      </c>
      <c r="B45" s="9" t="s">
        <v>29</v>
      </c>
      <c r="C45" s="9" t="s">
        <v>81</v>
      </c>
      <c r="D45" s="10" t="s">
        <v>82</v>
      </c>
      <c r="E45" s="11">
        <v>10438359</v>
      </c>
      <c r="F45" s="11">
        <v>9930860</v>
      </c>
      <c r="G45" s="11">
        <v>0</v>
      </c>
      <c r="H45" s="11">
        <v>10738984</v>
      </c>
      <c r="I45" s="11">
        <v>9492036</v>
      </c>
      <c r="J45" s="20">
        <f t="shared" si="6"/>
        <v>-1246948</v>
      </c>
      <c r="K45" s="19">
        <f>(J45/H45)</f>
        <v>-0.11611415009092108</v>
      </c>
    </row>
    <row r="46" spans="1:11" ht="15" customHeight="1" x14ac:dyDescent="0.25">
      <c r="A46" s="9" t="s">
        <v>83</v>
      </c>
      <c r="B46" s="9" t="s">
        <v>29</v>
      </c>
      <c r="C46" s="9" t="s">
        <v>29</v>
      </c>
      <c r="D46" s="10" t="s">
        <v>84</v>
      </c>
      <c r="E46" s="11">
        <v>10</v>
      </c>
      <c r="F46" s="11">
        <v>19086</v>
      </c>
      <c r="G46" s="11">
        <v>19086</v>
      </c>
      <c r="H46" s="11">
        <v>10</v>
      </c>
      <c r="I46" s="11">
        <v>10</v>
      </c>
      <c r="J46" s="21">
        <f t="shared" ref="J46:J48" si="8">I46-H46</f>
        <v>0</v>
      </c>
      <c r="K46" s="19">
        <f t="shared" ref="K46:K48" si="9">(J46/H46)</f>
        <v>0</v>
      </c>
    </row>
    <row r="47" spans="1:11" ht="15" customHeight="1" x14ac:dyDescent="0.25">
      <c r="A47" s="9" t="s">
        <v>29</v>
      </c>
      <c r="B47" s="9" t="s">
        <v>62</v>
      </c>
      <c r="C47" s="9" t="s">
        <v>29</v>
      </c>
      <c r="D47" s="10" t="s">
        <v>85</v>
      </c>
      <c r="E47" s="11">
        <v>10</v>
      </c>
      <c r="F47" s="11">
        <v>19086</v>
      </c>
      <c r="G47" s="11">
        <v>19086</v>
      </c>
      <c r="H47" s="11">
        <v>10</v>
      </c>
      <c r="I47" s="11">
        <v>10</v>
      </c>
      <c r="J47" s="21">
        <f t="shared" si="8"/>
        <v>0</v>
      </c>
      <c r="K47" s="19">
        <f t="shared" si="9"/>
        <v>0</v>
      </c>
    </row>
    <row r="48" spans="1:11" ht="15" customHeight="1" x14ac:dyDescent="0.25">
      <c r="A48" s="9" t="s">
        <v>86</v>
      </c>
      <c r="B48" s="9" t="s">
        <v>29</v>
      </c>
      <c r="C48" s="9" t="s">
        <v>29</v>
      </c>
      <c r="D48" s="10" t="s">
        <v>87</v>
      </c>
      <c r="E48" s="11">
        <v>10</v>
      </c>
      <c r="F48" s="11">
        <v>10</v>
      </c>
      <c r="G48" s="11">
        <v>0</v>
      </c>
      <c r="H48" s="11">
        <v>10</v>
      </c>
      <c r="I48" s="11">
        <v>10</v>
      </c>
      <c r="J48" s="21">
        <f t="shared" si="8"/>
        <v>0</v>
      </c>
      <c r="K48" s="19">
        <f t="shared" si="9"/>
        <v>0</v>
      </c>
    </row>
    <row r="49" spans="1:11" ht="6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" customHeight="1" x14ac:dyDescent="0.25">
      <c r="A51" s="42" t="s">
        <v>88</v>
      </c>
      <c r="B51" s="43"/>
      <c r="C51" s="43"/>
      <c r="D51" s="43"/>
      <c r="E51" s="13">
        <v>19661213</v>
      </c>
      <c r="F51" s="13">
        <v>18954358</v>
      </c>
      <c r="G51" s="13">
        <v>6168576</v>
      </c>
      <c r="H51" s="13">
        <v>20227455</v>
      </c>
      <c r="I51" s="13">
        <v>35903478</v>
      </c>
      <c r="J51" s="13">
        <v>15676023</v>
      </c>
      <c r="K51" s="14">
        <v>0.77498741191118703</v>
      </c>
    </row>
    <row r="52" spans="1:11" ht="15" customHeight="1" x14ac:dyDescent="0.25">
      <c r="A52" s="44" t="s">
        <v>89</v>
      </c>
      <c r="B52" s="45"/>
      <c r="C52" s="45"/>
      <c r="D52" s="45"/>
      <c r="E52" s="45"/>
      <c r="F52" s="45"/>
      <c r="G52" s="45"/>
      <c r="H52" s="45"/>
      <c r="I52" s="45"/>
      <c r="J52" s="1"/>
      <c r="K52" s="1"/>
    </row>
    <row r="53" spans="1:11" ht="5.099999999999999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</sheetData>
  <mergeCells count="17">
    <mergeCell ref="J10:J11"/>
    <mergeCell ref="K10:K11"/>
    <mergeCell ref="A51:D51"/>
    <mergeCell ref="A52:I52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87" fitToHeight="0" orientation="landscape" r:id="rId1"/>
  <rowBreaks count="1" manualBreakCount="1">
    <brk id="38" max="10" man="1"/>
  </rowBreaks>
  <ignoredErrors>
    <ignoredError sqref="C5:C9 C10:C11 D5:K9 D10:D11 A34:C50 A13:C32" numberStoredAsText="1"/>
    <ignoredError sqref="J13:J23 J46:J4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2026-09-30T17:42:58Z</dcterms:modified>
</cp:coreProperties>
</file>