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D3BA16D-9A7E-499D-9C22-7F6E2A456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analitico'!$A$1:$K$59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K54" i="1" s="1"/>
  <c r="J53" i="1"/>
  <c r="K53" i="1" s="1"/>
  <c r="J52" i="1"/>
  <c r="K52" i="1" s="1"/>
  <c r="J51" i="1"/>
  <c r="K51" i="1" s="1"/>
  <c r="J50" i="1"/>
  <c r="K50" i="1" s="1"/>
  <c r="J43" i="1"/>
  <c r="J36" i="1"/>
  <c r="K36" i="1" s="1"/>
  <c r="J35" i="1"/>
  <c r="K35" i="1" s="1"/>
  <c r="J31" i="1"/>
  <c r="K31" i="1" s="1"/>
  <c r="J26" i="1"/>
  <c r="K26" i="1" s="1"/>
  <c r="J24" i="1"/>
  <c r="J23" i="1"/>
  <c r="J19" i="1"/>
  <c r="J15" i="1"/>
  <c r="K15" i="1" s="1"/>
  <c r="J14" i="1"/>
  <c r="K14" i="1" s="1"/>
  <c r="J13" i="1"/>
  <c r="K13" i="1" s="1"/>
  <c r="J49" i="1" l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4" i="1"/>
  <c r="K34" i="1" s="1"/>
  <c r="J33" i="1"/>
  <c r="K33" i="1" s="1"/>
  <c r="J32" i="1"/>
  <c r="K32" i="1" s="1"/>
  <c r="J28" i="1"/>
  <c r="K28" i="1" s="1"/>
  <c r="J27" i="1"/>
  <c r="K27" i="1" s="1"/>
  <c r="J25" i="1"/>
  <c r="K25" i="1" s="1"/>
  <c r="J22" i="1"/>
  <c r="K22" i="1" s="1"/>
  <c r="J21" i="1"/>
  <c r="K21" i="1" s="1"/>
  <c r="J20" i="1"/>
  <c r="K20" i="1" s="1"/>
  <c r="J18" i="1"/>
  <c r="K18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<sst xmlns="http://schemas.openxmlformats.org/spreadsheetml/2006/main" count="206" uniqueCount="104">
  <si>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</si>
  <si>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</si>
  <si>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</si>
  <si>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</si>
  <si>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</si>
  <si>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</si>
  <si>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</si>
  <si>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</si>
  <si>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</si>
  <si>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</si>
  <si>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</si>
  <si>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</si>
  <si>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</si>
  <si>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DIRECCIÓN DE OBRAS PORTUARIAS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</si>
  <si>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</si>
  <si>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</si>
  <si>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</si>
  <si>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</si>
  <si>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</si>
  <si>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</si>
  <si>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</si>
  <si>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</si>
  <si>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</si>
  <si>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</si>
  <si>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</si>
  <si>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</si>
  <si>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</si>
  <si>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</si>
  <si>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</si>
  <si>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</si>
  <si>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</si>
  <si>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</si>
  <si>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</si>
  <si>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</si>
  <si>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</si>
  <si>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</si>
  <si>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</si>
  <si>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</si>
  <si>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</si>
  <si>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</si>
  <si>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</si>
  <si>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</si>
  <si>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</si>
  <si>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</si>
  <si>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</si>
  <si>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</si>
  <si>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</si>
  <si>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</si>
  <si>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</si>
  <si>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</si>
  <si>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</si>
  <si>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Anticipos a Contratistas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</si>
  <si>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</si>
  <si>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</si>
  <si>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</si>
  <si>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</si>
  <si>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</si>
  <si>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</si>
  <si>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</si>
  <si>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</si>
  <si>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</si>
  <si>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</si>
  <si>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</si>
  <si>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</si>
  <si>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</si>
  <si>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</si>
  <si>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</si>
  <si>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</si>
  <si>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500</t>
    </r>
  </si>
  <si>
    <r>
      <rPr>
        <sz val="10"/>
        <rFont val="Times New Roman"/>
        <family val="1"/>
      </rPr>
      <t>Bahia Fildes - Armada de Chile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</si>
  <si>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</si>
  <si>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</si>
  <si>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</si>
  <si>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</si>
  <si>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</si>
  <si>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</si>
  <si>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</si>
  <si>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</si>
  <si>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</si>
  <si>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</si>
  <si>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</si>
  <si>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</si>
  <si>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Estudios Básicos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</si>
  <si>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</si>
  <si>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</si>
  <si>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</si>
  <si>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</si>
  <si>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</si>
  <si>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</si>
  <si>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</si>
  <si>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</si>
  <si>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</si>
  <si>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</si>
  <si>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Del Gobierno Central</t>
  </si>
  <si>
    <t>De Programa de Infraestructura para el  Buen Vivir</t>
  </si>
  <si>
    <t>02</t>
  </si>
  <si>
    <t>Otros Activos no Financieros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</si>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</sst>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3" fillId="40" borderId="12" xfId="0" applyFont="1" applyFill="1" applyBorder="1" applyAlignment="1">
      <alignment horizontal="center" vertical="top" wrapText="1"/>
    </xf>
    <xf numFmtId="0" fontId="3" fillId="40" borderId="12" xfId="0" applyFont="1" applyFill="1" applyBorder="1" applyAlignment="1">
      <alignment horizontal="left" vertical="top" wrapText="1"/>
    </xf>
    <xf numFmtId="3" fontId="3" fillId="40" borderId="12" xfId="0" applyNumberFormat="1" applyFont="1" applyFill="1" applyBorder="1" applyAlignment="1">
      <alignment horizontal="right" vertical="top" wrapText="1"/>
    </xf>
    <xf numFmtId="49" fontId="3" fillId="40" borderId="12" xfId="0" applyNumberFormat="1" applyFont="1" applyFill="1" applyBorder="1" applyAlignment="1">
      <alignment horizontal="center" vertical="top" wrapText="1"/>
    </xf>
    <xf numFmtId="3" fontId="9" fillId="31" borderId="12" xfId="0" applyNumberFormat="1" applyFont="1" applyFill="1" applyBorder="1" applyAlignment="1">
      <alignment horizontal="right" vertical="top" wrapText="1"/>
    </xf>
    <xf numFmtId="164" fontId="9" fillId="32" borderId="12" xfId="0" applyNumberFormat="1" applyFont="1" applyFill="1" applyBorder="1" applyAlignment="1">
      <alignment horizontal="right" vertical="top" wrapText="1"/>
    </xf>
    <xf numFmtId="3" fontId="9" fillId="40" borderId="12" xfId="0" applyNumberFormat="1" applyFont="1" applyFill="1" applyBorder="1" applyAlignment="1">
      <alignment horizontal="right" vertical="top" wrapText="1"/>
    </xf>
    <xf numFmtId="164" fontId="9" fillId="40" borderId="12" xfId="0" applyNumberFormat="1" applyFont="1" applyFill="1" applyBorder="1" applyAlignment="1">
      <alignment horizontal="right" vertical="top" wrapText="1"/>
    </xf>
    <xf numFmtId="3" fontId="10" fillId="27" borderId="8" xfId="0" applyNumberFormat="1" applyFont="1" applyFill="1" applyBorder="1" applyAlignment="1">
      <alignment horizontal="right" vertical="top" wrapText="1"/>
    </xf>
    <xf numFmtId="164" fontId="10" fillId="28" borderId="8" xfId="0" applyNumberFormat="1" applyFont="1" applyFill="1" applyBorder="1" applyAlignment="1">
      <alignment horizontal="right" vertical="top" wrapText="1"/>
    </xf>
    <xf numFmtId="0" fontId="11" fillId="33" borderId="13" xfId="0" applyFont="1" applyFill="1" applyBorder="1" applyAlignment="1" applyProtection="1">
      <alignment wrapText="1"/>
      <protection locked="0"/>
    </xf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3" fontId="9" fillId="31" borderId="14" xfId="0" applyNumberFormat="1" applyFont="1" applyFill="1" applyBorder="1" applyAlignment="1">
      <alignment horizontal="right" vertical="top" wrapText="1"/>
    </xf>
    <xf numFmtId="164" fontId="9" fillId="32" borderId="14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3" fontId="9" fillId="31" borderId="13" xfId="0" applyNumberFormat="1" applyFont="1" applyFill="1" applyBorder="1" applyAlignment="1">
      <alignment horizontal="right" vertical="top" wrapText="1"/>
    </xf>
    <xf numFmtId="164" fontId="9" fillId="32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9"/>
  <sheetViews>
    <sheetView tabSelected="1" view="pageBreakPreview" topLeftCell="A6" zoomScale="90" zoomScaleNormal="90" zoomScaleSheetLayoutView="90" workbookViewId="0">
      <selection activeCell="E45" sqref="E4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.28515625" customWidth="1"/>
    <col min="5" max="5" width="15.85546875" customWidth="1"/>
    <col min="6" max="7" width="15" customWidth="1"/>
    <col min="8" max="8" width="16.140625" customWidth="1"/>
    <col min="9" max="9" width="16" customWidth="1"/>
    <col min="10" max="11" width="15" customWidth="1"/>
    <col min="12" max="12" width="5.42578125" customWidth="1"/>
  </cols>
  <sheetData>
    <row r="1" spans="1:12" ht="17.100000000000001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1"/>
      <c r="K1" s="1"/>
      <c r="L1" s="1"/>
    </row>
    <row r="2" spans="1:12" ht="17.100000000000001" customHeight="1" x14ac:dyDescent="0.25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1"/>
      <c r="K2" s="1"/>
      <c r="L2" s="1"/>
    </row>
    <row r="3" spans="1:12" ht="15" customHeight="1" x14ac:dyDescent="0.25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9" t="s">
        <v>4</v>
      </c>
      <c r="B5" s="50"/>
      <c r="C5" s="51" t="s">
        <v>5</v>
      </c>
      <c r="D5" s="52"/>
      <c r="E5" s="52"/>
      <c r="F5" s="52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5" t="s">
        <v>8</v>
      </c>
      <c r="B6" s="36"/>
      <c r="C6" s="37" t="s">
        <v>9</v>
      </c>
      <c r="D6" s="38"/>
      <c r="E6" s="38"/>
      <c r="F6" s="38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9" t="s">
        <v>12</v>
      </c>
      <c r="B7" s="40"/>
      <c r="C7" s="41" t="s">
        <v>13</v>
      </c>
      <c r="D7" s="42"/>
      <c r="E7" s="42"/>
      <c r="F7" s="42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3" t="s">
        <v>17</v>
      </c>
      <c r="B9" s="43" t="s">
        <v>18</v>
      </c>
      <c r="C9" s="43" t="s">
        <v>19</v>
      </c>
      <c r="D9" s="43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77.25" customHeight="1" x14ac:dyDescent="0.25">
      <c r="A10" s="44"/>
      <c r="B10" s="44"/>
      <c r="C10" s="44"/>
      <c r="D10" s="44"/>
      <c r="E10" s="16" t="s">
        <v>97</v>
      </c>
      <c r="F10" s="16" t="s">
        <v>98</v>
      </c>
      <c r="G10" s="16" t="s">
        <v>99</v>
      </c>
      <c r="H10" s="16" t="s">
        <v>100</v>
      </c>
      <c r="I10" s="16" t="s">
        <v>101</v>
      </c>
      <c r="J10" s="29" t="s">
        <v>102</v>
      </c>
      <c r="K10" s="29" t="s">
        <v>103</v>
      </c>
      <c r="L10" s="1"/>
    </row>
    <row r="11" spans="1:12" x14ac:dyDescent="0.25">
      <c r="A11" s="44"/>
      <c r="B11" s="44"/>
      <c r="C11" s="44"/>
      <c r="D11" s="44"/>
      <c r="E11" s="17" t="s">
        <v>28</v>
      </c>
      <c r="F11" s="17" t="s">
        <v>28</v>
      </c>
      <c r="G11" s="17" t="s">
        <v>28</v>
      </c>
      <c r="H11" s="17" t="s">
        <v>29</v>
      </c>
      <c r="I11" s="17" t="s">
        <v>29</v>
      </c>
      <c r="J11" s="30"/>
      <c r="K11" s="30"/>
      <c r="L11" s="1"/>
    </row>
    <row r="12" spans="1:12" ht="15" customHeight="1" x14ac:dyDescent="0.25">
      <c r="A12" s="6" t="s">
        <v>30</v>
      </c>
      <c r="B12" s="6" t="s">
        <v>30</v>
      </c>
      <c r="C12" s="6" t="s">
        <v>30</v>
      </c>
      <c r="D12" s="7" t="s">
        <v>31</v>
      </c>
      <c r="E12" s="8">
        <v>123706505</v>
      </c>
      <c r="F12" s="8">
        <v>130445685</v>
      </c>
      <c r="G12" s="8">
        <v>68926312</v>
      </c>
      <c r="H12" s="8">
        <v>127269248</v>
      </c>
      <c r="I12" s="8">
        <v>155212559</v>
      </c>
      <c r="J12" s="8">
        <f>I12-H12</f>
        <v>27943311</v>
      </c>
      <c r="K12" s="9">
        <f>(J12/H12)</f>
        <v>0.21956058858774746</v>
      </c>
      <c r="L12" s="1"/>
    </row>
    <row r="13" spans="1:12" ht="15" customHeight="1" x14ac:dyDescent="0.25">
      <c r="A13" s="10" t="s">
        <v>32</v>
      </c>
      <c r="B13" s="10" t="s">
        <v>30</v>
      </c>
      <c r="C13" s="10" t="s">
        <v>30</v>
      </c>
      <c r="D13" s="11" t="s">
        <v>33</v>
      </c>
      <c r="E13" s="12">
        <v>10</v>
      </c>
      <c r="F13" s="12">
        <v>10</v>
      </c>
      <c r="G13" s="12">
        <v>77129</v>
      </c>
      <c r="H13" s="12">
        <v>10</v>
      </c>
      <c r="I13" s="12">
        <v>10</v>
      </c>
      <c r="J13" s="22">
        <f t="shared" ref="J13:J15" si="0">I13-H13</f>
        <v>0</v>
      </c>
      <c r="K13" s="23">
        <f t="shared" ref="K13:K15" si="1">(J13/H13)</f>
        <v>0</v>
      </c>
      <c r="L13" s="1"/>
    </row>
    <row r="14" spans="1:12" x14ac:dyDescent="0.25">
      <c r="A14" s="10" t="s">
        <v>30</v>
      </c>
      <c r="B14" s="10" t="s">
        <v>11</v>
      </c>
      <c r="C14" s="10" t="s">
        <v>30</v>
      </c>
      <c r="D14" s="11" t="s">
        <v>34</v>
      </c>
      <c r="E14" s="12">
        <v>10</v>
      </c>
      <c r="F14" s="12">
        <v>10</v>
      </c>
      <c r="G14" s="12">
        <v>77129</v>
      </c>
      <c r="H14" s="12">
        <v>10</v>
      </c>
      <c r="I14" s="12">
        <v>10</v>
      </c>
      <c r="J14" s="22">
        <f t="shared" si="0"/>
        <v>0</v>
      </c>
      <c r="K14" s="23">
        <f t="shared" si="1"/>
        <v>0</v>
      </c>
      <c r="L14" s="1"/>
    </row>
    <row r="15" spans="1:12" x14ac:dyDescent="0.25">
      <c r="A15" s="10" t="s">
        <v>30</v>
      </c>
      <c r="B15" s="10" t="s">
        <v>30</v>
      </c>
      <c r="C15" s="10" t="s">
        <v>35</v>
      </c>
      <c r="D15" s="11" t="s">
        <v>36</v>
      </c>
      <c r="E15" s="12">
        <v>10</v>
      </c>
      <c r="F15" s="12">
        <v>10</v>
      </c>
      <c r="G15" s="12">
        <v>77129</v>
      </c>
      <c r="H15" s="12">
        <v>10</v>
      </c>
      <c r="I15" s="12">
        <v>10</v>
      </c>
      <c r="J15" s="22">
        <f t="shared" si="0"/>
        <v>0</v>
      </c>
      <c r="K15" s="23">
        <f t="shared" si="1"/>
        <v>0</v>
      </c>
      <c r="L15" s="1"/>
    </row>
    <row r="16" spans="1:12" ht="15" customHeight="1" x14ac:dyDescent="0.25">
      <c r="A16" s="10" t="s">
        <v>15</v>
      </c>
      <c r="B16" s="10" t="s">
        <v>30</v>
      </c>
      <c r="C16" s="10" t="s">
        <v>30</v>
      </c>
      <c r="D16" s="11" t="s">
        <v>37</v>
      </c>
      <c r="E16" s="12">
        <v>11386</v>
      </c>
      <c r="F16" s="12">
        <v>11386</v>
      </c>
      <c r="G16" s="12">
        <v>7787</v>
      </c>
      <c r="H16" s="12">
        <v>11714</v>
      </c>
      <c r="I16" s="12">
        <v>12536</v>
      </c>
      <c r="J16" s="22">
        <f>I16-H16</f>
        <v>822</v>
      </c>
      <c r="K16" s="23">
        <f>(J16/H16)</f>
        <v>7.0172443230322692E-2</v>
      </c>
      <c r="L16" s="1"/>
    </row>
    <row r="17" spans="1:12" ht="15" customHeight="1" x14ac:dyDescent="0.25">
      <c r="A17" s="10" t="s">
        <v>38</v>
      </c>
      <c r="B17" s="10" t="s">
        <v>30</v>
      </c>
      <c r="C17" s="10" t="s">
        <v>30</v>
      </c>
      <c r="D17" s="11" t="s">
        <v>39</v>
      </c>
      <c r="E17" s="12">
        <v>378704</v>
      </c>
      <c r="F17" s="12">
        <v>429492</v>
      </c>
      <c r="G17" s="12">
        <v>331056</v>
      </c>
      <c r="H17" s="12">
        <v>389611</v>
      </c>
      <c r="I17" s="12">
        <v>433935</v>
      </c>
      <c r="J17" s="22">
        <f>I17-H17</f>
        <v>44324</v>
      </c>
      <c r="K17" s="23">
        <f>(J17/H17)</f>
        <v>0.11376475510188368</v>
      </c>
      <c r="L17" s="1"/>
    </row>
    <row r="18" spans="1:12" ht="15.75" customHeight="1" x14ac:dyDescent="0.25">
      <c r="A18" s="10" t="s">
        <v>30</v>
      </c>
      <c r="B18" s="10" t="s">
        <v>40</v>
      </c>
      <c r="C18" s="10" t="s">
        <v>30</v>
      </c>
      <c r="D18" s="11" t="s">
        <v>41</v>
      </c>
      <c r="E18" s="12">
        <v>162419</v>
      </c>
      <c r="F18" s="12">
        <v>162419</v>
      </c>
      <c r="G18" s="12">
        <v>84821</v>
      </c>
      <c r="H18" s="12">
        <v>167097</v>
      </c>
      <c r="I18" s="12">
        <v>174835</v>
      </c>
      <c r="J18" s="22">
        <f>I18-H18</f>
        <v>7738</v>
      </c>
      <c r="K18" s="23">
        <f>(J18/H18)</f>
        <v>4.6308431629532548E-2</v>
      </c>
      <c r="L18" s="1"/>
    </row>
    <row r="19" spans="1:12" ht="15" customHeight="1" x14ac:dyDescent="0.25">
      <c r="A19" s="10" t="s">
        <v>30</v>
      </c>
      <c r="B19" s="10" t="s">
        <v>11</v>
      </c>
      <c r="C19" s="10" t="s">
        <v>30</v>
      </c>
      <c r="D19" s="11" t="s">
        <v>42</v>
      </c>
      <c r="E19" s="12">
        <v>0</v>
      </c>
      <c r="F19" s="12">
        <v>0</v>
      </c>
      <c r="G19" s="12">
        <v>125000</v>
      </c>
      <c r="H19" s="12">
        <v>0</v>
      </c>
      <c r="I19" s="12">
        <v>0</v>
      </c>
      <c r="J19" s="22">
        <f t="shared" ref="J19" si="2">I19-H19</f>
        <v>0</v>
      </c>
      <c r="K19" s="23"/>
      <c r="L19" s="1"/>
    </row>
    <row r="20" spans="1:12" ht="15" customHeight="1" x14ac:dyDescent="0.25">
      <c r="A20" s="10" t="s">
        <v>30</v>
      </c>
      <c r="B20" s="10" t="s">
        <v>43</v>
      </c>
      <c r="C20" s="10" t="s">
        <v>30</v>
      </c>
      <c r="D20" s="11" t="s">
        <v>44</v>
      </c>
      <c r="E20" s="12">
        <v>216285</v>
      </c>
      <c r="F20" s="12">
        <v>267073</v>
      </c>
      <c r="G20" s="12">
        <v>121235</v>
      </c>
      <c r="H20" s="12">
        <v>222514</v>
      </c>
      <c r="I20" s="12">
        <v>259100</v>
      </c>
      <c r="J20" s="22">
        <f>I20-H20</f>
        <v>36586</v>
      </c>
      <c r="K20" s="23">
        <f>(J20/H20)</f>
        <v>0.16442111507590534</v>
      </c>
      <c r="L20" s="1"/>
    </row>
    <row r="21" spans="1:12" ht="15" customHeight="1" x14ac:dyDescent="0.25">
      <c r="A21" s="10" t="s">
        <v>45</v>
      </c>
      <c r="B21" s="10" t="s">
        <v>30</v>
      </c>
      <c r="C21" s="10" t="s">
        <v>30</v>
      </c>
      <c r="D21" s="11" t="s">
        <v>46</v>
      </c>
      <c r="E21" s="12">
        <v>116536846</v>
      </c>
      <c r="F21" s="12">
        <v>123225238</v>
      </c>
      <c r="G21" s="12">
        <v>59720862</v>
      </c>
      <c r="H21" s="12">
        <v>119893103</v>
      </c>
      <c r="I21" s="12">
        <v>154766048</v>
      </c>
      <c r="J21" s="22">
        <f>I21-H21</f>
        <v>34872945</v>
      </c>
      <c r="K21" s="23">
        <f>(J21/H21)</f>
        <v>0.29086698173121767</v>
      </c>
      <c r="L21" s="1"/>
    </row>
    <row r="22" spans="1:12" ht="15" customHeight="1" x14ac:dyDescent="0.25">
      <c r="A22" s="10" t="s">
        <v>30</v>
      </c>
      <c r="B22" s="10" t="s">
        <v>40</v>
      </c>
      <c r="C22" s="10" t="s">
        <v>30</v>
      </c>
      <c r="D22" s="11" t="s">
        <v>47</v>
      </c>
      <c r="E22" s="12">
        <v>116536846</v>
      </c>
      <c r="F22" s="12">
        <v>123225238</v>
      </c>
      <c r="G22" s="12">
        <v>59720862</v>
      </c>
      <c r="H22" s="12">
        <v>119893103</v>
      </c>
      <c r="I22" s="12">
        <v>154766048</v>
      </c>
      <c r="J22" s="22">
        <f>I22-H22</f>
        <v>34872945</v>
      </c>
      <c r="K22" s="23">
        <f>(J22/H22)</f>
        <v>0.29086698173121767</v>
      </c>
      <c r="L22" s="1"/>
    </row>
    <row r="23" spans="1:12" ht="15" customHeight="1" x14ac:dyDescent="0.25">
      <c r="A23" s="10" t="s">
        <v>48</v>
      </c>
      <c r="B23" s="10" t="s">
        <v>30</v>
      </c>
      <c r="C23" s="10" t="s">
        <v>30</v>
      </c>
      <c r="D23" s="11" t="s">
        <v>49</v>
      </c>
      <c r="E23" s="12">
        <v>0</v>
      </c>
      <c r="F23" s="12">
        <v>0</v>
      </c>
      <c r="G23" s="12">
        <v>8000</v>
      </c>
      <c r="H23" s="12">
        <v>0</v>
      </c>
      <c r="I23" s="12">
        <v>0</v>
      </c>
      <c r="J23" s="22">
        <f t="shared" ref="J23:J24" si="3">I23-H23</f>
        <v>0</v>
      </c>
      <c r="K23" s="23"/>
      <c r="L23" s="1"/>
    </row>
    <row r="24" spans="1:12" ht="15" customHeight="1" x14ac:dyDescent="0.25">
      <c r="A24" s="18"/>
      <c r="B24" s="18">
        <v>99</v>
      </c>
      <c r="C24" s="18"/>
      <c r="D24" s="19" t="s">
        <v>96</v>
      </c>
      <c r="E24" s="20">
        <v>0</v>
      </c>
      <c r="F24" s="20">
        <v>0</v>
      </c>
      <c r="G24" s="20">
        <v>8000</v>
      </c>
      <c r="H24" s="20">
        <v>0</v>
      </c>
      <c r="I24" s="20">
        <v>0</v>
      </c>
      <c r="J24" s="24">
        <f t="shared" si="3"/>
        <v>0</v>
      </c>
      <c r="K24" s="25"/>
      <c r="L24" s="1"/>
    </row>
    <row r="25" spans="1:12" ht="15" customHeight="1" x14ac:dyDescent="0.25">
      <c r="A25" s="10" t="s">
        <v>7</v>
      </c>
      <c r="B25" s="10" t="s">
        <v>30</v>
      </c>
      <c r="C25" s="10" t="s">
        <v>30</v>
      </c>
      <c r="D25" s="11" t="s">
        <v>50</v>
      </c>
      <c r="E25" s="12">
        <v>65323</v>
      </c>
      <c r="F25" s="12">
        <v>65323</v>
      </c>
      <c r="G25" s="12">
        <v>3646912</v>
      </c>
      <c r="H25" s="12">
        <v>67204</v>
      </c>
      <c r="I25" s="12">
        <v>20</v>
      </c>
      <c r="J25" s="22">
        <f>I25-H25</f>
        <v>-67184</v>
      </c>
      <c r="K25" s="23">
        <f>(J25/H25)</f>
        <v>-0.99970239866674604</v>
      </c>
      <c r="L25" s="1"/>
    </row>
    <row r="26" spans="1:12" ht="15" customHeight="1" x14ac:dyDescent="0.25">
      <c r="A26" s="10" t="s">
        <v>30</v>
      </c>
      <c r="B26" s="10" t="s">
        <v>15</v>
      </c>
      <c r="C26" s="10" t="s">
        <v>30</v>
      </c>
      <c r="D26" s="11" t="s">
        <v>51</v>
      </c>
      <c r="E26" s="12">
        <v>10</v>
      </c>
      <c r="F26" s="12">
        <v>10</v>
      </c>
      <c r="G26" s="12">
        <v>2982046</v>
      </c>
      <c r="H26" s="12">
        <v>10</v>
      </c>
      <c r="I26" s="12">
        <v>10</v>
      </c>
      <c r="J26" s="22">
        <f t="shared" ref="J26" si="4">I26-H26</f>
        <v>0</v>
      </c>
      <c r="K26" s="23">
        <f t="shared" ref="K26" si="5">(J26/H26)</f>
        <v>0</v>
      </c>
      <c r="L26" s="1"/>
    </row>
    <row r="27" spans="1:12" ht="15" customHeight="1" x14ac:dyDescent="0.25">
      <c r="A27" s="10" t="s">
        <v>30</v>
      </c>
      <c r="B27" s="10" t="s">
        <v>48</v>
      </c>
      <c r="C27" s="10" t="s">
        <v>30</v>
      </c>
      <c r="D27" s="11" t="s">
        <v>52</v>
      </c>
      <c r="E27" s="12">
        <v>65313</v>
      </c>
      <c r="F27" s="12">
        <v>65313</v>
      </c>
      <c r="G27" s="12">
        <v>664866</v>
      </c>
      <c r="H27" s="12">
        <v>67194</v>
      </c>
      <c r="I27" s="12">
        <v>10</v>
      </c>
      <c r="J27" s="22">
        <f>I27-H27</f>
        <v>-67184</v>
      </c>
      <c r="K27" s="23">
        <f>(J27/H27)</f>
        <v>-0.99985117718843941</v>
      </c>
      <c r="L27" s="1"/>
    </row>
    <row r="28" spans="1:12" x14ac:dyDescent="0.25">
      <c r="A28" s="10" t="s">
        <v>53</v>
      </c>
      <c r="B28" s="10" t="s">
        <v>30</v>
      </c>
      <c r="C28" s="10" t="s">
        <v>30</v>
      </c>
      <c r="D28" s="11" t="s">
        <v>54</v>
      </c>
      <c r="E28" s="12">
        <v>6714226</v>
      </c>
      <c r="F28" s="12">
        <v>6714226</v>
      </c>
      <c r="G28" s="12">
        <v>5134566</v>
      </c>
      <c r="H28" s="12">
        <v>6907596</v>
      </c>
      <c r="I28" s="12">
        <v>0</v>
      </c>
      <c r="J28" s="22">
        <f>I28-H28</f>
        <v>-6907596</v>
      </c>
      <c r="K28" s="23">
        <f>(J28/H28)</f>
        <v>-1</v>
      </c>
      <c r="L28" s="1"/>
    </row>
    <row r="29" spans="1:12" x14ac:dyDescent="0.25">
      <c r="A29" s="18"/>
      <c r="B29" s="21" t="s">
        <v>95</v>
      </c>
      <c r="C29" s="18"/>
      <c r="D29" s="19" t="s">
        <v>93</v>
      </c>
      <c r="E29" s="20">
        <v>6714226</v>
      </c>
      <c r="F29" s="20">
        <v>6714226</v>
      </c>
      <c r="G29" s="20">
        <v>5134566</v>
      </c>
      <c r="H29" s="20">
        <v>6907596</v>
      </c>
      <c r="I29" s="20">
        <v>0</v>
      </c>
      <c r="J29" s="24">
        <v>-6907596</v>
      </c>
      <c r="K29" s="25">
        <v>-1</v>
      </c>
      <c r="L29" s="1"/>
    </row>
    <row r="30" spans="1:12" x14ac:dyDescent="0.25">
      <c r="A30" s="18"/>
      <c r="B30" s="18"/>
      <c r="C30" s="18">
        <v>300</v>
      </c>
      <c r="D30" s="19" t="s">
        <v>94</v>
      </c>
      <c r="E30" s="20">
        <v>6714226</v>
      </c>
      <c r="F30" s="20">
        <v>6714226</v>
      </c>
      <c r="G30" s="20">
        <v>5134566</v>
      </c>
      <c r="H30" s="20">
        <v>6907596</v>
      </c>
      <c r="I30" s="20">
        <v>0</v>
      </c>
      <c r="J30" s="24">
        <v>-6907596</v>
      </c>
      <c r="K30" s="25">
        <v>-1</v>
      </c>
      <c r="L30" s="1"/>
    </row>
    <row r="31" spans="1:12" ht="15" customHeight="1" x14ac:dyDescent="0.25">
      <c r="A31" s="10" t="s">
        <v>55</v>
      </c>
      <c r="B31" s="10" t="s">
        <v>30</v>
      </c>
      <c r="C31" s="10" t="s">
        <v>30</v>
      </c>
      <c r="D31" s="11" t="s">
        <v>56</v>
      </c>
      <c r="E31" s="12">
        <v>10</v>
      </c>
      <c r="F31" s="12">
        <v>10</v>
      </c>
      <c r="G31" s="12">
        <v>0</v>
      </c>
      <c r="H31" s="12">
        <v>10</v>
      </c>
      <c r="I31" s="12">
        <v>10</v>
      </c>
      <c r="J31" s="22">
        <f t="shared" ref="J31" si="6">I31-H31</f>
        <v>0</v>
      </c>
      <c r="K31" s="23">
        <f t="shared" ref="K31" si="7">(J31/H31)</f>
        <v>0</v>
      </c>
      <c r="L31" s="1"/>
    </row>
    <row r="32" spans="1:12" ht="15" customHeight="1" x14ac:dyDescent="0.25">
      <c r="A32" s="6" t="s">
        <v>30</v>
      </c>
      <c r="B32" s="6" t="s">
        <v>30</v>
      </c>
      <c r="C32" s="6" t="s">
        <v>30</v>
      </c>
      <c r="D32" s="7" t="s">
        <v>57</v>
      </c>
      <c r="E32" s="8">
        <v>123706505</v>
      </c>
      <c r="F32" s="8">
        <v>130445685</v>
      </c>
      <c r="G32" s="8">
        <v>88843105</v>
      </c>
      <c r="H32" s="8">
        <v>127269248</v>
      </c>
      <c r="I32" s="8">
        <v>155212559</v>
      </c>
      <c r="J32" s="26">
        <f>I32-H32</f>
        <v>27943311</v>
      </c>
      <c r="K32" s="27">
        <f>(J32/H32)</f>
        <v>0.21956058858774746</v>
      </c>
      <c r="L32" s="1"/>
    </row>
    <row r="33" spans="1:12" ht="15" customHeight="1" x14ac:dyDescent="0.25">
      <c r="A33" s="10" t="s">
        <v>58</v>
      </c>
      <c r="B33" s="10" t="s">
        <v>30</v>
      </c>
      <c r="C33" s="10" t="s">
        <v>30</v>
      </c>
      <c r="D33" s="11" t="s">
        <v>59</v>
      </c>
      <c r="E33" s="12">
        <v>11700483</v>
      </c>
      <c r="F33" s="12">
        <v>11203595</v>
      </c>
      <c r="G33" s="12">
        <v>7202079</v>
      </c>
      <c r="H33" s="12">
        <v>12037454</v>
      </c>
      <c r="I33" s="12">
        <v>12135177</v>
      </c>
      <c r="J33" s="22">
        <f>I33-H33</f>
        <v>97723</v>
      </c>
      <c r="K33" s="23">
        <f>(J33/H33)</f>
        <v>8.1182449378415077E-3</v>
      </c>
      <c r="L33" s="1"/>
    </row>
    <row r="34" spans="1:12" ht="15" customHeight="1" x14ac:dyDescent="0.25">
      <c r="A34" s="10" t="s">
        <v>60</v>
      </c>
      <c r="B34" s="10" t="s">
        <v>30</v>
      </c>
      <c r="C34" s="10" t="s">
        <v>30</v>
      </c>
      <c r="D34" s="11" t="s">
        <v>61</v>
      </c>
      <c r="E34" s="12">
        <v>750423</v>
      </c>
      <c r="F34" s="12">
        <v>750423</v>
      </c>
      <c r="G34" s="12">
        <v>381477</v>
      </c>
      <c r="H34" s="12">
        <v>772036</v>
      </c>
      <c r="I34" s="12">
        <v>878451</v>
      </c>
      <c r="J34" s="22">
        <f>I34-H34</f>
        <v>106415</v>
      </c>
      <c r="K34" s="23">
        <f>(J34/H34)</f>
        <v>0.13783683662419888</v>
      </c>
      <c r="L34" s="1"/>
    </row>
    <row r="35" spans="1:12" ht="15" customHeight="1" x14ac:dyDescent="0.25">
      <c r="A35" s="10" t="s">
        <v>62</v>
      </c>
      <c r="B35" s="10" t="s">
        <v>30</v>
      </c>
      <c r="C35" s="10" t="s">
        <v>30</v>
      </c>
      <c r="D35" s="11" t="s">
        <v>63</v>
      </c>
      <c r="E35" s="12">
        <v>10</v>
      </c>
      <c r="F35" s="12">
        <v>230436</v>
      </c>
      <c r="G35" s="12">
        <v>230436</v>
      </c>
      <c r="H35" s="12">
        <v>10</v>
      </c>
      <c r="I35" s="12">
        <v>10</v>
      </c>
      <c r="J35" s="22">
        <f t="shared" ref="J35:J36" si="8">I35-H35</f>
        <v>0</v>
      </c>
      <c r="K35" s="23">
        <f t="shared" ref="K35:K36" si="9">(J35/H35)</f>
        <v>0</v>
      </c>
      <c r="L35" s="1"/>
    </row>
    <row r="36" spans="1:12" ht="15" customHeight="1" x14ac:dyDescent="0.25">
      <c r="A36" s="10" t="s">
        <v>30</v>
      </c>
      <c r="B36" s="10" t="s">
        <v>64</v>
      </c>
      <c r="C36" s="10" t="s">
        <v>30</v>
      </c>
      <c r="D36" s="11" t="s">
        <v>65</v>
      </c>
      <c r="E36" s="12">
        <v>10</v>
      </c>
      <c r="F36" s="12">
        <v>230436</v>
      </c>
      <c r="G36" s="12">
        <v>230436</v>
      </c>
      <c r="H36" s="12">
        <v>10</v>
      </c>
      <c r="I36" s="12">
        <v>10</v>
      </c>
      <c r="J36" s="22">
        <f t="shared" si="8"/>
        <v>0</v>
      </c>
      <c r="K36" s="23">
        <f t="shared" si="9"/>
        <v>0</v>
      </c>
      <c r="L36" s="1"/>
    </row>
    <row r="37" spans="1:12" ht="15" customHeight="1" x14ac:dyDescent="0.25">
      <c r="A37" s="10" t="s">
        <v>66</v>
      </c>
      <c r="B37" s="10" t="s">
        <v>30</v>
      </c>
      <c r="C37" s="10" t="s">
        <v>30</v>
      </c>
      <c r="D37" s="11" t="s">
        <v>33</v>
      </c>
      <c r="E37" s="12">
        <v>2409629</v>
      </c>
      <c r="F37" s="12">
        <v>2409629</v>
      </c>
      <c r="G37" s="12">
        <v>1927703</v>
      </c>
      <c r="H37" s="12">
        <v>2479026</v>
      </c>
      <c r="I37" s="12">
        <v>2026736</v>
      </c>
      <c r="J37" s="22">
        <f t="shared" ref="J37:J54" si="10">I37-H37</f>
        <v>-452290</v>
      </c>
      <c r="K37" s="23">
        <f t="shared" ref="K37:K42" si="11">(J37/H37)</f>
        <v>-0.1824466544521921</v>
      </c>
      <c r="L37" s="1"/>
    </row>
    <row r="38" spans="1:12" ht="15" customHeight="1" x14ac:dyDescent="0.25">
      <c r="A38" s="10" t="s">
        <v>30</v>
      </c>
      <c r="B38" s="10" t="s">
        <v>11</v>
      </c>
      <c r="C38" s="10" t="s">
        <v>30</v>
      </c>
      <c r="D38" s="11" t="s">
        <v>67</v>
      </c>
      <c r="E38" s="12">
        <v>2409629</v>
      </c>
      <c r="F38" s="12">
        <v>2409629</v>
      </c>
      <c r="G38" s="12">
        <v>1927703</v>
      </c>
      <c r="H38" s="12">
        <v>2479026</v>
      </c>
      <c r="I38" s="12">
        <v>2026736</v>
      </c>
      <c r="J38" s="22">
        <f t="shared" si="10"/>
        <v>-452290</v>
      </c>
      <c r="K38" s="23">
        <f t="shared" si="11"/>
        <v>-0.1824466544521921</v>
      </c>
      <c r="L38" s="1"/>
    </row>
    <row r="39" spans="1:12" ht="15" customHeight="1" x14ac:dyDescent="0.25">
      <c r="A39" s="10" t="s">
        <v>30</v>
      </c>
      <c r="B39" s="10" t="s">
        <v>30</v>
      </c>
      <c r="C39" s="10" t="s">
        <v>68</v>
      </c>
      <c r="D39" s="11" t="s">
        <v>69</v>
      </c>
      <c r="E39" s="12">
        <v>2409629</v>
      </c>
      <c r="F39" s="12">
        <v>2409629</v>
      </c>
      <c r="G39" s="12">
        <v>1927703</v>
      </c>
      <c r="H39" s="12">
        <v>2479026</v>
      </c>
      <c r="I39" s="12">
        <v>2026736</v>
      </c>
      <c r="J39" s="22">
        <f t="shared" si="10"/>
        <v>-452290</v>
      </c>
      <c r="K39" s="23">
        <f t="shared" si="11"/>
        <v>-0.1824466544521921</v>
      </c>
      <c r="L39" s="1"/>
    </row>
    <row r="40" spans="1:12" ht="15" customHeight="1" x14ac:dyDescent="0.25">
      <c r="A40" s="10" t="s">
        <v>70</v>
      </c>
      <c r="B40" s="10" t="s">
        <v>30</v>
      </c>
      <c r="C40" s="10" t="s">
        <v>30</v>
      </c>
      <c r="D40" s="11" t="s">
        <v>71</v>
      </c>
      <c r="E40" s="12">
        <v>162429</v>
      </c>
      <c r="F40" s="12">
        <v>244556</v>
      </c>
      <c r="G40" s="12">
        <v>129668</v>
      </c>
      <c r="H40" s="12">
        <v>167107</v>
      </c>
      <c r="I40" s="12">
        <v>174845</v>
      </c>
      <c r="J40" s="22">
        <f t="shared" si="10"/>
        <v>7738</v>
      </c>
      <c r="K40" s="23">
        <f t="shared" si="11"/>
        <v>4.6305660445104035E-2</v>
      </c>
      <c r="L40" s="1"/>
    </row>
    <row r="41" spans="1:12" ht="15" customHeight="1" x14ac:dyDescent="0.25">
      <c r="A41" s="10" t="s">
        <v>30</v>
      </c>
      <c r="B41" s="10" t="s">
        <v>43</v>
      </c>
      <c r="C41" s="10" t="s">
        <v>30</v>
      </c>
      <c r="D41" s="11" t="s">
        <v>72</v>
      </c>
      <c r="E41" s="12">
        <v>162429</v>
      </c>
      <c r="F41" s="12">
        <v>244556</v>
      </c>
      <c r="G41" s="12">
        <v>129668</v>
      </c>
      <c r="H41" s="12">
        <v>167107</v>
      </c>
      <c r="I41" s="12">
        <v>174845</v>
      </c>
      <c r="J41" s="22">
        <f t="shared" si="10"/>
        <v>7738</v>
      </c>
      <c r="K41" s="23">
        <f t="shared" si="11"/>
        <v>4.6305660445104035E-2</v>
      </c>
      <c r="L41" s="1"/>
    </row>
    <row r="42" spans="1:12" ht="15.75" customHeight="1" x14ac:dyDescent="0.25">
      <c r="A42" s="10" t="s">
        <v>73</v>
      </c>
      <c r="B42" s="10" t="s">
        <v>30</v>
      </c>
      <c r="C42" s="10" t="s">
        <v>30</v>
      </c>
      <c r="D42" s="11" t="s">
        <v>74</v>
      </c>
      <c r="E42" s="12">
        <v>2071102</v>
      </c>
      <c r="F42" s="12">
        <v>2071102</v>
      </c>
      <c r="G42" s="12">
        <v>161164</v>
      </c>
      <c r="H42" s="12">
        <v>2130749</v>
      </c>
      <c r="I42" s="12">
        <v>338600</v>
      </c>
      <c r="J42" s="22">
        <f t="shared" si="10"/>
        <v>-1792149</v>
      </c>
      <c r="K42" s="23">
        <f t="shared" si="11"/>
        <v>-0.8410887439111786</v>
      </c>
      <c r="L42" s="1"/>
    </row>
    <row r="43" spans="1:12" ht="15" customHeight="1" x14ac:dyDescent="0.25">
      <c r="A43" s="58" t="s">
        <v>30</v>
      </c>
      <c r="B43" s="58" t="s">
        <v>64</v>
      </c>
      <c r="C43" s="58" t="s">
        <v>30</v>
      </c>
      <c r="D43" s="59" t="s">
        <v>75</v>
      </c>
      <c r="E43" s="60">
        <v>0</v>
      </c>
      <c r="F43" s="60">
        <v>0</v>
      </c>
      <c r="G43" s="60">
        <v>0</v>
      </c>
      <c r="H43" s="60">
        <v>0</v>
      </c>
      <c r="I43" s="60">
        <v>30864</v>
      </c>
      <c r="J43" s="61">
        <f t="shared" si="10"/>
        <v>30864</v>
      </c>
      <c r="K43" s="62"/>
      <c r="L43" s="1"/>
    </row>
    <row r="44" spans="1:12" ht="15" customHeight="1" x14ac:dyDescent="0.25">
      <c r="A44" s="53" t="s">
        <v>30</v>
      </c>
      <c r="B44" s="53" t="s">
        <v>15</v>
      </c>
      <c r="C44" s="53" t="s">
        <v>30</v>
      </c>
      <c r="D44" s="54" t="s">
        <v>76</v>
      </c>
      <c r="E44" s="55">
        <v>74452</v>
      </c>
      <c r="F44" s="55">
        <v>74452</v>
      </c>
      <c r="G44" s="55">
        <v>48060</v>
      </c>
      <c r="H44" s="55">
        <v>76596</v>
      </c>
      <c r="I44" s="55">
        <v>51982</v>
      </c>
      <c r="J44" s="56">
        <f t="shared" si="10"/>
        <v>-24614</v>
      </c>
      <c r="K44" s="57">
        <f t="shared" ref="K44:K54" si="12">(J44/H44)</f>
        <v>-0.32134837328320015</v>
      </c>
      <c r="L44" s="1"/>
    </row>
    <row r="45" spans="1:12" ht="15" customHeight="1" x14ac:dyDescent="0.25">
      <c r="A45" s="10" t="s">
        <v>30</v>
      </c>
      <c r="B45" s="10" t="s">
        <v>77</v>
      </c>
      <c r="C45" s="10" t="s">
        <v>30</v>
      </c>
      <c r="D45" s="11" t="s">
        <v>78</v>
      </c>
      <c r="E45" s="12">
        <v>253406</v>
      </c>
      <c r="F45" s="12">
        <v>253406</v>
      </c>
      <c r="G45" s="12">
        <v>113104</v>
      </c>
      <c r="H45" s="12">
        <v>260704</v>
      </c>
      <c r="I45" s="12">
        <v>255754</v>
      </c>
      <c r="J45" s="22">
        <f t="shared" si="10"/>
        <v>-4950</v>
      </c>
      <c r="K45" s="23">
        <f t="shared" si="12"/>
        <v>-1.8987050448017677E-2</v>
      </c>
      <c r="L45" s="1"/>
    </row>
    <row r="46" spans="1:12" ht="15" customHeight="1" x14ac:dyDescent="0.25">
      <c r="A46" s="10" t="s">
        <v>30</v>
      </c>
      <c r="B46" s="10" t="s">
        <v>43</v>
      </c>
      <c r="C46" s="10" t="s">
        <v>30</v>
      </c>
      <c r="D46" s="11" t="s">
        <v>79</v>
      </c>
      <c r="E46" s="12">
        <v>1743244</v>
      </c>
      <c r="F46" s="12">
        <v>1743244</v>
      </c>
      <c r="G46" s="12">
        <v>0</v>
      </c>
      <c r="H46" s="12">
        <v>1793449</v>
      </c>
      <c r="I46" s="12">
        <v>0</v>
      </c>
      <c r="J46" s="22">
        <f t="shared" si="10"/>
        <v>-1793449</v>
      </c>
      <c r="K46" s="23">
        <f t="shared" si="12"/>
        <v>-1</v>
      </c>
      <c r="L46" s="1"/>
    </row>
    <row r="47" spans="1:12" ht="15" customHeight="1" x14ac:dyDescent="0.25">
      <c r="A47" s="10" t="s">
        <v>80</v>
      </c>
      <c r="B47" s="10" t="s">
        <v>30</v>
      </c>
      <c r="C47" s="10" t="s">
        <v>30</v>
      </c>
      <c r="D47" s="11" t="s">
        <v>81</v>
      </c>
      <c r="E47" s="12">
        <v>106612399</v>
      </c>
      <c r="F47" s="12">
        <v>106612399</v>
      </c>
      <c r="G47" s="12">
        <v>71887053</v>
      </c>
      <c r="H47" s="12">
        <v>109682836</v>
      </c>
      <c r="I47" s="12">
        <v>139658710</v>
      </c>
      <c r="J47" s="22">
        <f t="shared" si="10"/>
        <v>29975874</v>
      </c>
      <c r="K47" s="23">
        <f t="shared" si="12"/>
        <v>0.27329594212899455</v>
      </c>
      <c r="L47" s="1"/>
    </row>
    <row r="48" spans="1:12" ht="15" customHeight="1" x14ac:dyDescent="0.25">
      <c r="A48" s="10" t="s">
        <v>30</v>
      </c>
      <c r="B48" s="10" t="s">
        <v>40</v>
      </c>
      <c r="C48" s="10" t="s">
        <v>30</v>
      </c>
      <c r="D48" s="11" t="s">
        <v>82</v>
      </c>
      <c r="E48" s="12">
        <v>1066833</v>
      </c>
      <c r="F48" s="12">
        <v>1108833</v>
      </c>
      <c r="G48" s="12">
        <v>168602</v>
      </c>
      <c r="H48" s="12">
        <v>1097558</v>
      </c>
      <c r="I48" s="12">
        <v>2299913</v>
      </c>
      <c r="J48" s="22">
        <f t="shared" si="10"/>
        <v>1202355</v>
      </c>
      <c r="K48" s="23">
        <f t="shared" si="12"/>
        <v>1.0954819699733409</v>
      </c>
      <c r="L48" s="1"/>
    </row>
    <row r="49" spans="1:12" ht="15" customHeight="1" x14ac:dyDescent="0.25">
      <c r="A49" s="10" t="s">
        <v>30</v>
      </c>
      <c r="B49" s="10" t="s">
        <v>11</v>
      </c>
      <c r="C49" s="10" t="s">
        <v>30</v>
      </c>
      <c r="D49" s="11" t="s">
        <v>83</v>
      </c>
      <c r="E49" s="12">
        <v>105545566</v>
      </c>
      <c r="F49" s="12">
        <v>105503566</v>
      </c>
      <c r="G49" s="12">
        <v>71718451</v>
      </c>
      <c r="H49" s="12">
        <v>108585278</v>
      </c>
      <c r="I49" s="12">
        <v>137358797</v>
      </c>
      <c r="J49" s="22">
        <f t="shared" si="10"/>
        <v>28773519</v>
      </c>
      <c r="K49" s="23">
        <f t="shared" si="12"/>
        <v>0.26498545226361164</v>
      </c>
      <c r="L49" s="1"/>
    </row>
    <row r="50" spans="1:12" ht="15" customHeight="1" x14ac:dyDescent="0.25">
      <c r="A50" s="10" t="s">
        <v>84</v>
      </c>
      <c r="B50" s="10" t="s">
        <v>30</v>
      </c>
      <c r="C50" s="10" t="s">
        <v>30</v>
      </c>
      <c r="D50" s="11" t="s">
        <v>85</v>
      </c>
      <c r="E50" s="12">
        <v>10</v>
      </c>
      <c r="F50" s="12">
        <v>10</v>
      </c>
      <c r="G50" s="12">
        <v>0</v>
      </c>
      <c r="H50" s="12">
        <v>10</v>
      </c>
      <c r="I50" s="12">
        <v>10</v>
      </c>
      <c r="J50" s="22">
        <f t="shared" si="10"/>
        <v>0</v>
      </c>
      <c r="K50" s="23">
        <f t="shared" si="12"/>
        <v>0</v>
      </c>
      <c r="L50" s="1"/>
    </row>
    <row r="51" spans="1:12" ht="15" customHeight="1" x14ac:dyDescent="0.25">
      <c r="A51" s="10" t="s">
        <v>30</v>
      </c>
      <c r="B51" s="10" t="s">
        <v>15</v>
      </c>
      <c r="C51" s="10" t="s">
        <v>30</v>
      </c>
      <c r="D51" s="11" t="s">
        <v>51</v>
      </c>
      <c r="E51" s="12">
        <v>10</v>
      </c>
      <c r="F51" s="12">
        <v>10</v>
      </c>
      <c r="G51" s="12">
        <v>0</v>
      </c>
      <c r="H51" s="12">
        <v>10</v>
      </c>
      <c r="I51" s="12">
        <v>10</v>
      </c>
      <c r="J51" s="22">
        <f t="shared" si="10"/>
        <v>0</v>
      </c>
      <c r="K51" s="23">
        <f t="shared" si="12"/>
        <v>0</v>
      </c>
      <c r="L51" s="1"/>
    </row>
    <row r="52" spans="1:12" ht="15" customHeight="1" x14ac:dyDescent="0.25">
      <c r="A52" s="10" t="s">
        <v>86</v>
      </c>
      <c r="B52" s="10" t="s">
        <v>30</v>
      </c>
      <c r="C52" s="10" t="s">
        <v>30</v>
      </c>
      <c r="D52" s="11" t="s">
        <v>87</v>
      </c>
      <c r="E52" s="12">
        <v>10</v>
      </c>
      <c r="F52" s="12">
        <v>6923525</v>
      </c>
      <c r="G52" s="12">
        <v>6923525</v>
      </c>
      <c r="H52" s="12">
        <v>10</v>
      </c>
      <c r="I52" s="12">
        <v>10</v>
      </c>
      <c r="J52" s="22">
        <f t="shared" si="10"/>
        <v>0</v>
      </c>
      <c r="K52" s="23">
        <f t="shared" si="12"/>
        <v>0</v>
      </c>
      <c r="L52" s="1"/>
    </row>
    <row r="53" spans="1:12" ht="15" customHeight="1" x14ac:dyDescent="0.25">
      <c r="A53" s="10" t="s">
        <v>30</v>
      </c>
      <c r="B53" s="10" t="s">
        <v>77</v>
      </c>
      <c r="C53" s="10" t="s">
        <v>30</v>
      </c>
      <c r="D53" s="11" t="s">
        <v>88</v>
      </c>
      <c r="E53" s="12">
        <v>10</v>
      </c>
      <c r="F53" s="12">
        <v>6923525</v>
      </c>
      <c r="G53" s="12">
        <v>6923525</v>
      </c>
      <c r="H53" s="12">
        <v>10</v>
      </c>
      <c r="I53" s="12">
        <v>10</v>
      </c>
      <c r="J53" s="22">
        <f t="shared" si="10"/>
        <v>0</v>
      </c>
      <c r="K53" s="23">
        <f t="shared" si="12"/>
        <v>0</v>
      </c>
      <c r="L53" s="1"/>
    </row>
    <row r="54" spans="1:12" ht="15" customHeight="1" x14ac:dyDescent="0.25">
      <c r="A54" s="10" t="s">
        <v>89</v>
      </c>
      <c r="B54" s="10" t="s">
        <v>30</v>
      </c>
      <c r="C54" s="10" t="s">
        <v>30</v>
      </c>
      <c r="D54" s="11" t="s">
        <v>90</v>
      </c>
      <c r="E54" s="12">
        <v>10</v>
      </c>
      <c r="F54" s="12">
        <v>10</v>
      </c>
      <c r="G54" s="12">
        <v>0</v>
      </c>
      <c r="H54" s="12">
        <v>10</v>
      </c>
      <c r="I54" s="12">
        <v>10</v>
      </c>
      <c r="J54" s="22">
        <f t="shared" si="10"/>
        <v>0</v>
      </c>
      <c r="K54" s="23">
        <f t="shared" si="12"/>
        <v>0</v>
      </c>
      <c r="L54" s="1"/>
    </row>
    <row r="55" spans="1:12" ht="4.5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28"/>
      <c r="K55" s="28"/>
      <c r="L55" s="1"/>
    </row>
    <row r="56" spans="1:1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 customHeight="1" x14ac:dyDescent="0.25">
      <c r="A57" s="31" t="s">
        <v>91</v>
      </c>
      <c r="B57" s="32"/>
      <c r="C57" s="32"/>
      <c r="D57" s="32"/>
      <c r="E57" s="14">
        <v>123544046</v>
      </c>
      <c r="F57" s="14">
        <v>123277584</v>
      </c>
      <c r="G57" s="14">
        <v>81789912</v>
      </c>
      <c r="H57" s="14">
        <v>127102111</v>
      </c>
      <c r="I57" s="14">
        <v>155037684</v>
      </c>
      <c r="J57" s="14">
        <v>27935573</v>
      </c>
      <c r="K57" s="15">
        <v>0.21978842664540796</v>
      </c>
      <c r="L57" s="1"/>
    </row>
    <row r="58" spans="1:12" ht="15" customHeight="1" x14ac:dyDescent="0.25">
      <c r="A58" s="33" t="s">
        <v>92</v>
      </c>
      <c r="B58" s="34"/>
      <c r="C58" s="34"/>
      <c r="D58" s="34"/>
      <c r="E58" s="34"/>
      <c r="F58" s="34"/>
      <c r="G58" s="34"/>
      <c r="H58" s="34"/>
      <c r="I58" s="34"/>
      <c r="J58" s="1"/>
      <c r="K58" s="1"/>
      <c r="L58" s="1"/>
    </row>
    <row r="59" spans="1:12" ht="5.099999999999999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57:D57"/>
    <mergeCell ref="A58:I58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79" fitToHeight="0" orientation="landscape" r:id="rId1"/>
  <rowBreaks count="1" manualBreakCount="1">
    <brk id="43" max="10" man="1"/>
  </rowBreaks>
  <ignoredErrors>
    <ignoredError sqref="A13:C23 C5:C9 A25:C54 A24 C24 C10:C11 D5:K9 D10: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2026-09-28T19:26:32Z</dcterms:created>
  <dcterms:modified xsi:type="dcterms:W3CDTF">2026-09-30T17:28:35Z</dcterms:modified>
</cp:coreProperties>
</file>