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7612FCD-FC6B-4BA1-A1D3-0282436C9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analitico'!$A$1:$K$68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K35" i="1" s="1"/>
  <c r="J32" i="1" l="1"/>
  <c r="J31" i="1"/>
  <c r="J53" i="1"/>
  <c r="J52" i="1"/>
  <c r="K52" i="1" s="1"/>
  <c r="J51" i="1"/>
  <c r="J50" i="1"/>
  <c r="J49" i="1"/>
  <c r="J63" i="1"/>
  <c r="K63" i="1" s="1"/>
  <c r="J62" i="1"/>
  <c r="K62" i="1" s="1"/>
  <c r="J61" i="1"/>
  <c r="K61" i="1" s="1"/>
  <c r="J60" i="1"/>
  <c r="K60" i="1" s="1"/>
  <c r="J59" i="1"/>
  <c r="K59" i="1" s="1"/>
  <c r="J55" i="1"/>
  <c r="K55" i="1" s="1"/>
  <c r="J54" i="1"/>
  <c r="K54" i="1" s="1"/>
  <c r="J48" i="1"/>
  <c r="K48" i="1" s="1"/>
  <c r="J47" i="1"/>
  <c r="K47" i="1" s="1"/>
  <c r="J46" i="1"/>
  <c r="J45" i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26" i="1"/>
  <c r="J25" i="1"/>
  <c r="J24" i="1"/>
  <c r="J20" i="1"/>
  <c r="K20" i="1" s="1"/>
  <c r="J17" i="1"/>
  <c r="K17" i="1" s="1"/>
  <c r="J16" i="1"/>
  <c r="K16" i="1" s="1"/>
  <c r="J15" i="1"/>
  <c r="K15" i="1" s="1"/>
  <c r="J14" i="1"/>
  <c r="K14" i="1" s="1"/>
  <c r="J13" i="1"/>
  <c r="K13" i="1" s="1"/>
  <c r="J58" i="1"/>
  <c r="K58" i="1" s="1"/>
  <c r="J57" i="1"/>
  <c r="K57" i="1" s="1"/>
  <c r="J56" i="1"/>
  <c r="K56" i="1" s="1"/>
  <c r="J38" i="1"/>
  <c r="K38" i="1" s="1"/>
  <c r="J37" i="1"/>
  <c r="K37" i="1" s="1"/>
  <c r="J36" i="1"/>
  <c r="K36" i="1" s="1"/>
  <c r="J30" i="1"/>
  <c r="K30" i="1" s="1"/>
  <c r="J28" i="1"/>
  <c r="K28" i="1" s="1"/>
  <c r="J27" i="1"/>
  <c r="K27" i="1" s="1"/>
  <c r="J23" i="1"/>
  <c r="K23" i="1" s="1"/>
  <c r="J22" i="1"/>
  <c r="K22" i="1" s="1"/>
  <c r="J19" i="1"/>
  <c r="K19" i="1" s="1"/>
  <c r="J18" i="1"/>
  <c r="K18" i="1" s="1"/>
  <c r="J12" i="1"/>
  <c r="K12" i="1" s="1"/>
</calcChain>
</file>

<file path=xl/sharedStrings.xml><?xml version="1.0" encoding="utf-8"?>
<sst xmlns="http://schemas.openxmlformats.org/spreadsheetml/2006/main" count="240" uniqueCount="122">
  <si>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</si>
  <si>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</si>
  <si>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</si>
  <si>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</si>
  <si>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</si>
  <si>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</si>
  <si>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</si>
  <si>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</si>
  <si>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</si>
  <si>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</si>
  <si>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</si>
  <si>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</si>
  <si>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</si>
  <si>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DIRECCIÓN DE VIALIDAD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</si>
  <si>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</si>
  <si>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</si>
  <si>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</si>
  <si>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</si>
  <si>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</si>
  <si>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</si>
  <si>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</si>
  <si>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</si>
  <si>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</si>
  <si>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</si>
  <si>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</si>
  <si>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</si>
  <si>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</si>
  <si>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</si>
  <si>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</si>
  <si>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</si>
  <si>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</si>
  <si>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</si>
  <si>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</si>
  <si>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</si>
  <si>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</si>
  <si>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</si>
  <si>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</si>
  <si>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</si>
  <si>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</si>
  <si>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</si>
  <si>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</si>
  <si>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</si>
  <si>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</si>
  <si>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</si>
  <si>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</si>
  <si>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</si>
  <si>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</si>
  <si>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</si>
  <si>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</si>
  <si>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</si>
  <si>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</si>
  <si>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</si>
  <si>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</si>
  <si>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</si>
  <si>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</si>
  <si>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</si>
  <si>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</si>
  <si>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</si>
  <si>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</si>
  <si>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</si>
  <si>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</si>
  <si>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</si>
  <si>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</si>
  <si>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</si>
  <si>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</si>
  <si>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</si>
  <si>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</si>
  <si>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</si>
  <si>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</si>
  <si>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</si>
  <si>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</si>
  <si>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</si>
  <si>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</si>
  <si>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Compensación Tránsito con Sobrepeso</t>
    </r>
  </si>
  <si>
    <r>
      <rPr>
        <sz val="10"/>
        <rFont val="Times New Roman"/>
        <family val="1"/>
      </rPr>
      <t>A Organismos Internacionales</t>
    </r>
  </si>
  <si>
    <r>
      <rPr>
        <sz val="10"/>
        <rFont val="Times New Roman"/>
        <family val="1"/>
      </rPr>
      <t>Asociación Mundial de la Carretera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</si>
  <si>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</si>
  <si>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</si>
  <si>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</si>
  <si>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</si>
  <si>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</si>
  <si>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</si>
  <si>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</si>
  <si>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</si>
  <si>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</si>
  <si>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</si>
  <si>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</si>
  <si>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</si>
  <si>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</si>
  <si>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</si>
  <si>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</si>
  <si>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</si>
  <si>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</si>
  <si>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</si>
  <si>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</si>
  <si>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</si>
  <si>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</si>
  <si>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</si>
  <si>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</si>
  <si>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Del Gobierno Central</t>
  </si>
  <si>
    <t>300</t>
  </si>
  <si>
    <t>De Programa de Infraestructura para el  Buen Vivir</t>
  </si>
  <si>
    <t>Máquinas y Equipos</t>
  </si>
  <si>
    <t>Vehículos</t>
  </si>
  <si>
    <t>03</t>
  </si>
  <si>
    <t>05</t>
  </si>
  <si>
    <t>Devoluciones</t>
  </si>
  <si>
    <t>Compensaciones por Daños a Terceros y/o a la Propiedad</t>
  </si>
  <si>
    <t>01</t>
  </si>
  <si>
    <t>02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</si>
  <si>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</si>
  <si>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</si>
  <si>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</si>
  <si>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</si>
  <si>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</si>
  <si>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</si>
  <si>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</si>
  <si>
    <t>004</t>
  </si>
  <si>
    <t>Del Sector Privado</t>
  </si>
  <si>
    <t>Aportes acogidos al Artículo 4° de la Ley N° 19.896</t>
  </si>
  <si>
    <t>2.400.000</t>
  </si>
  <si>
    <t>2.200.000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</si>
</sst>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6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Aptos Narrow"/>
      <family val="2"/>
      <scheme val="minor"/>
    </font>
    <font>
      <sz val="10"/>
      <name val="Times New Roman"/>
      <family val="2"/>
    </font>
    <font>
      <b/>
      <sz val="10"/>
      <name val="Times New Roman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2">
    <xf numFmtId="0" fontId="0" fillId="0" borderId="0"/>
    <xf numFmtId="0" fontId="9" fillId="0" borderId="1"/>
  </cellStyleXfs>
  <cellXfs count="8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4" borderId="13" xfId="0" applyFill="1" applyBorder="1" applyAlignment="1" applyProtection="1">
      <alignment wrapText="1"/>
      <protection locked="0"/>
    </xf>
    <xf numFmtId="3" fontId="2" fillId="37" borderId="9" xfId="0" applyNumberFormat="1" applyFont="1" applyFill="1" applyBorder="1" applyAlignment="1">
      <alignment horizontal="right" vertical="center" wrapText="1"/>
    </xf>
    <xf numFmtId="164" fontId="2" fillId="38" borderId="9" xfId="0" applyNumberFormat="1" applyFont="1" applyFill="1" applyBorder="1" applyAlignment="1">
      <alignment horizontal="right" vertical="center" wrapText="1"/>
    </xf>
    <xf numFmtId="0" fontId="6" fillId="41" borderId="10" xfId="0" applyFont="1" applyFill="1" applyBorder="1" applyAlignment="1">
      <alignment horizontal="center" vertical="top" wrapText="1"/>
    </xf>
    <xf numFmtId="0" fontId="2" fillId="41" borderId="11" xfId="0" applyFont="1" applyFill="1" applyBorder="1" applyAlignment="1">
      <alignment horizontal="center" vertical="center" wrapText="1"/>
    </xf>
    <xf numFmtId="0" fontId="3" fillId="41" borderId="12" xfId="0" applyFont="1" applyFill="1" applyBorder="1" applyAlignment="1">
      <alignment horizontal="center" vertical="top" wrapText="1"/>
    </xf>
    <xf numFmtId="0" fontId="3" fillId="41" borderId="12" xfId="0" applyFont="1" applyFill="1" applyBorder="1" applyAlignment="1">
      <alignment horizontal="left" vertical="top" wrapText="1"/>
    </xf>
    <xf numFmtId="3" fontId="3" fillId="41" borderId="12" xfId="0" applyNumberFormat="1" applyFont="1" applyFill="1" applyBorder="1" applyAlignment="1">
      <alignment horizontal="right" vertical="top" wrapText="1"/>
    </xf>
    <xf numFmtId="0" fontId="3" fillId="41" borderId="12" xfId="1" applyFont="1" applyFill="1" applyBorder="1" applyAlignment="1">
      <alignment horizontal="center" vertical="top" wrapText="1"/>
    </xf>
    <xf numFmtId="3" fontId="3" fillId="41" borderId="12" xfId="0" applyNumberFormat="1" applyFont="1" applyFill="1" applyBorder="1" applyAlignment="1">
      <alignment horizontal="left" vertical="top" wrapText="1"/>
    </xf>
    <xf numFmtId="3" fontId="10" fillId="27" borderId="8" xfId="0" applyNumberFormat="1" applyFont="1" applyFill="1" applyBorder="1" applyAlignment="1">
      <alignment horizontal="right" vertical="top" wrapText="1"/>
    </xf>
    <xf numFmtId="164" fontId="10" fillId="28" borderId="8" xfId="0" applyNumberFormat="1" applyFont="1" applyFill="1" applyBorder="1" applyAlignment="1">
      <alignment horizontal="right" vertical="top" wrapText="1"/>
    </xf>
    <xf numFmtId="164" fontId="11" fillId="33" borderId="12" xfId="0" applyNumberFormat="1" applyFont="1" applyFill="1" applyBorder="1" applyAlignment="1">
      <alignment horizontal="right" vertical="top" wrapText="1"/>
    </xf>
    <xf numFmtId="3" fontId="11" fillId="31" borderId="12" xfId="0" applyNumberFormat="1" applyFont="1" applyFill="1" applyBorder="1" applyAlignment="1">
      <alignment horizontal="right" vertical="top" wrapText="1"/>
    </xf>
    <xf numFmtId="164" fontId="11" fillId="41" borderId="12" xfId="0" applyNumberFormat="1" applyFont="1" applyFill="1" applyBorder="1" applyAlignment="1">
      <alignment horizontal="right" vertical="top" wrapText="1"/>
    </xf>
    <xf numFmtId="3" fontId="11" fillId="41" borderId="12" xfId="0" applyNumberFormat="1" applyFont="1" applyFill="1" applyBorder="1" applyAlignment="1">
      <alignment horizontal="right" vertical="top" wrapText="1"/>
    </xf>
    <xf numFmtId="0" fontId="12" fillId="32" borderId="12" xfId="0" applyFont="1" applyFill="1" applyBorder="1" applyAlignment="1" applyProtection="1">
      <alignment wrapText="1"/>
      <protection locked="0"/>
    </xf>
    <xf numFmtId="0" fontId="12" fillId="41" borderId="12" xfId="0" applyFont="1" applyFill="1" applyBorder="1" applyAlignment="1" applyProtection="1">
      <alignment wrapText="1"/>
      <protection locked="0"/>
    </xf>
    <xf numFmtId="0" fontId="12" fillId="34" borderId="13" xfId="0" applyFont="1" applyFill="1" applyBorder="1" applyAlignment="1" applyProtection="1">
      <alignment wrapText="1"/>
      <protection locked="0"/>
    </xf>
    <xf numFmtId="0" fontId="3" fillId="29" borderId="12" xfId="0" quotePrefix="1" applyFont="1" applyFill="1" applyBorder="1" applyAlignment="1">
      <alignment horizontal="center" vertical="top" wrapText="1"/>
    </xf>
    <xf numFmtId="0" fontId="13" fillId="4" borderId="0" xfId="0" applyFont="1" applyFill="1" applyAlignment="1" applyProtection="1">
      <alignment wrapText="1"/>
      <protection locked="0"/>
    </xf>
    <xf numFmtId="0" fontId="14" fillId="7" borderId="1" xfId="0" applyFont="1" applyFill="1" applyBorder="1" applyAlignment="1">
      <alignment horizontal="left" vertical="center" wrapText="1"/>
    </xf>
    <xf numFmtId="0" fontId="14" fillId="20" borderId="1" xfId="0" applyFont="1" applyFill="1" applyBorder="1" applyAlignment="1">
      <alignment horizontal="center" vertical="top" wrapText="1"/>
    </xf>
    <xf numFmtId="0" fontId="15" fillId="23" borderId="9" xfId="0" applyFont="1" applyFill="1" applyBorder="1" applyAlignment="1">
      <alignment horizontal="center" vertical="center" wrapText="1"/>
    </xf>
    <xf numFmtId="0" fontId="15" fillId="41" borderId="11" xfId="0" applyFont="1" applyFill="1" applyBorder="1" applyAlignment="1">
      <alignment horizontal="center" vertical="center" wrapText="1"/>
    </xf>
    <xf numFmtId="3" fontId="15" fillId="27" borderId="8" xfId="0" applyNumberFormat="1" applyFont="1" applyFill="1" applyBorder="1" applyAlignment="1">
      <alignment horizontal="right" vertical="top" wrapText="1"/>
    </xf>
    <xf numFmtId="3" fontId="14" fillId="31" borderId="12" xfId="0" applyNumberFormat="1" applyFont="1" applyFill="1" applyBorder="1" applyAlignment="1">
      <alignment horizontal="right" vertical="top" wrapText="1"/>
    </xf>
    <xf numFmtId="3" fontId="14" fillId="41" borderId="12" xfId="0" applyNumberFormat="1" applyFont="1" applyFill="1" applyBorder="1" applyAlignment="1">
      <alignment horizontal="right" vertical="top" wrapText="1"/>
    </xf>
    <xf numFmtId="0" fontId="13" fillId="34" borderId="13" xfId="0" applyFont="1" applyFill="1" applyBorder="1" applyAlignment="1" applyProtection="1">
      <alignment wrapText="1"/>
      <protection locked="0"/>
    </xf>
    <xf numFmtId="3" fontId="15" fillId="37" borderId="9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3" fontId="14" fillId="31" borderId="15" xfId="0" applyNumberFormat="1" applyFont="1" applyFill="1" applyBorder="1" applyAlignment="1">
      <alignment horizontal="right" vertical="top" wrapText="1"/>
    </xf>
    <xf numFmtId="3" fontId="11" fillId="31" borderId="15" xfId="0" applyNumberFormat="1" applyFont="1" applyFill="1" applyBorder="1" applyAlignment="1">
      <alignment horizontal="right" vertical="top" wrapText="1"/>
    </xf>
    <xf numFmtId="164" fontId="11" fillId="33" borderId="15" xfId="0" applyNumberFormat="1" applyFont="1" applyFill="1" applyBorder="1" applyAlignment="1">
      <alignment horizontal="right" vertical="top" wrapText="1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3" fontId="14" fillId="31" borderId="14" xfId="0" applyNumberFormat="1" applyFont="1" applyFill="1" applyBorder="1" applyAlignment="1">
      <alignment horizontal="right" vertical="top" wrapText="1"/>
    </xf>
    <xf numFmtId="164" fontId="11" fillId="33" borderId="14" xfId="0" applyNumberFormat="1" applyFont="1" applyFill="1" applyBorder="1" applyAlignment="1">
      <alignment horizontal="right" vertical="top" wrapText="1"/>
    </xf>
    <xf numFmtId="0" fontId="3" fillId="29" borderId="16" xfId="0" applyFont="1" applyFill="1" applyBorder="1" applyAlignment="1">
      <alignment horizontal="center" vertical="top" wrapText="1"/>
    </xf>
    <xf numFmtId="0" fontId="3" fillId="30" borderId="16" xfId="0" applyFont="1" applyFill="1" applyBorder="1" applyAlignment="1">
      <alignment horizontal="left" vertical="top" wrapText="1"/>
    </xf>
    <xf numFmtId="3" fontId="3" fillId="31" borderId="16" xfId="0" applyNumberFormat="1" applyFont="1" applyFill="1" applyBorder="1" applyAlignment="1">
      <alignment horizontal="right" vertical="top" wrapText="1"/>
    </xf>
    <xf numFmtId="3" fontId="14" fillId="31" borderId="16" xfId="0" applyNumberFormat="1" applyFont="1" applyFill="1" applyBorder="1" applyAlignment="1">
      <alignment horizontal="right" vertical="top" wrapText="1"/>
    </xf>
    <xf numFmtId="3" fontId="11" fillId="31" borderId="16" xfId="0" applyNumberFormat="1" applyFont="1" applyFill="1" applyBorder="1" applyAlignment="1">
      <alignment horizontal="right" vertical="top" wrapText="1"/>
    </xf>
    <xf numFmtId="164" fontId="11" fillId="33" borderId="16" xfId="0" applyNumberFormat="1" applyFont="1" applyFill="1" applyBorder="1" applyAlignment="1">
      <alignment horizontal="right" vertical="top" wrapText="1"/>
    </xf>
    <xf numFmtId="0" fontId="12" fillId="32" borderId="14" xfId="0" applyFont="1" applyFill="1" applyBorder="1" applyAlignment="1" applyProtection="1">
      <alignment wrapText="1"/>
      <protection locked="0"/>
    </xf>
    <xf numFmtId="0" fontId="6" fillId="41" borderId="11" xfId="0" applyFont="1" applyFill="1" applyBorder="1" applyAlignment="1">
      <alignment horizontal="center" vertical="center" wrapText="1"/>
    </xf>
    <xf numFmtId="0" fontId="2" fillId="41" borderId="11" xfId="0" applyFont="1" applyFill="1" applyBorder="1" applyAlignment="1" applyProtection="1">
      <alignment horizontal="center" vertical="center" wrapText="1"/>
      <protection locked="0"/>
    </xf>
    <xf numFmtId="0" fontId="2" fillId="35" borderId="9" xfId="0" applyFont="1" applyFill="1" applyBorder="1" applyAlignment="1">
      <alignment horizontal="left" vertical="top" wrapText="1"/>
    </xf>
    <xf numFmtId="0" fontId="2" fillId="36" borderId="9" xfId="0" applyFont="1" applyFill="1" applyBorder="1" applyAlignment="1" applyProtection="1">
      <alignment horizontal="left" vertical="top" wrapText="1"/>
      <protection locked="0"/>
    </xf>
    <xf numFmtId="0" fontId="4" fillId="39" borderId="1" xfId="0" applyFont="1" applyFill="1" applyBorder="1" applyAlignment="1">
      <alignment horizontal="left" wrapText="1"/>
    </xf>
    <xf numFmtId="0" fontId="4" fillId="40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Normal 2" xfId="1" xr:uid="{56BA79A3-B888-47CE-8654-7255F723CB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68"/>
  <sheetViews>
    <sheetView tabSelected="1" view="pageBreakPreview" zoomScale="90" zoomScaleNormal="90" zoomScaleSheetLayoutView="90" workbookViewId="0">
      <pane xSplit="4" ySplit="11" topLeftCell="E27" activePane="bottomRight" state="frozen"/>
      <selection pane="topRight" activeCell="F1" sqref="F1"/>
      <selection pane="bottomLeft" activeCell="A12" sqref="A12"/>
      <selection pane="bottomRight" activeCell="M39" sqref="M3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3.140625" customWidth="1"/>
    <col min="5" max="5" width="17.85546875" customWidth="1"/>
    <col min="6" max="6" width="14.5703125" style="41" customWidth="1"/>
    <col min="7" max="7" width="13.5703125" style="41" customWidth="1"/>
    <col min="8" max="8" width="16.140625" customWidth="1"/>
    <col min="9" max="9" width="15.42578125" customWidth="1"/>
    <col min="10" max="10" width="11.7109375" customWidth="1"/>
    <col min="11" max="11" width="9.5703125" customWidth="1"/>
    <col min="12" max="12" width="5.42578125" customWidth="1"/>
  </cols>
  <sheetData>
    <row r="1" spans="1:12" ht="17.100000000000001" customHeight="1" x14ac:dyDescent="0.25">
      <c r="A1" s="76" t="s">
        <v>0</v>
      </c>
      <c r="B1" s="77"/>
      <c r="C1" s="77"/>
      <c r="D1" s="77"/>
      <c r="E1" s="77"/>
      <c r="F1" s="77"/>
      <c r="G1" s="77"/>
      <c r="H1" s="77"/>
      <c r="I1" s="77"/>
      <c r="J1" s="1"/>
      <c r="K1" s="1"/>
      <c r="L1" s="1"/>
    </row>
    <row r="2" spans="1:12" ht="17.100000000000001" customHeight="1" x14ac:dyDescent="0.25">
      <c r="A2" s="76" t="s">
        <v>1</v>
      </c>
      <c r="B2" s="77"/>
      <c r="C2" s="77"/>
      <c r="D2" s="77"/>
      <c r="E2" s="77"/>
      <c r="F2" s="77"/>
      <c r="G2" s="77"/>
      <c r="H2" s="77"/>
      <c r="I2" s="77"/>
      <c r="J2" s="1"/>
      <c r="K2" s="1"/>
      <c r="L2" s="1"/>
    </row>
    <row r="3" spans="1:12" ht="15" customHeight="1" x14ac:dyDescent="0.25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31"/>
      <c r="G4" s="32" t="s">
        <v>3</v>
      </c>
      <c r="H4" s="1"/>
      <c r="I4" s="1"/>
      <c r="J4" s="1"/>
      <c r="K4" s="1"/>
      <c r="L4" s="1"/>
    </row>
    <row r="5" spans="1:12" ht="15" customHeight="1" x14ac:dyDescent="0.25">
      <c r="A5" s="80" t="s">
        <v>4</v>
      </c>
      <c r="B5" s="81"/>
      <c r="C5" s="82" t="s">
        <v>5</v>
      </c>
      <c r="D5" s="83"/>
      <c r="E5" s="83"/>
      <c r="F5" s="83"/>
      <c r="G5" s="3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66" t="s">
        <v>8</v>
      </c>
      <c r="B6" s="67"/>
      <c r="C6" s="68" t="s">
        <v>9</v>
      </c>
      <c r="D6" s="69"/>
      <c r="E6" s="69"/>
      <c r="F6" s="69"/>
      <c r="G6" s="3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70" t="s">
        <v>12</v>
      </c>
      <c r="B7" s="71"/>
      <c r="C7" s="72" t="s">
        <v>13</v>
      </c>
      <c r="D7" s="73"/>
      <c r="E7" s="73"/>
      <c r="F7" s="73"/>
      <c r="G7" s="3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31"/>
      <c r="G8" s="33" t="s">
        <v>16</v>
      </c>
      <c r="H8" s="1"/>
      <c r="I8" s="1"/>
      <c r="J8" s="1"/>
      <c r="K8" s="1"/>
      <c r="L8" s="1"/>
    </row>
    <row r="9" spans="1:12" ht="15" customHeight="1" x14ac:dyDescent="0.25">
      <c r="A9" s="74" t="s">
        <v>17</v>
      </c>
      <c r="B9" s="74" t="s">
        <v>18</v>
      </c>
      <c r="C9" s="74" t="s">
        <v>19</v>
      </c>
      <c r="D9" s="74" t="s">
        <v>20</v>
      </c>
      <c r="E9" s="3" t="s">
        <v>21</v>
      </c>
      <c r="F9" s="34" t="s">
        <v>22</v>
      </c>
      <c r="G9" s="3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1"/>
    </row>
    <row r="10" spans="1:12" ht="81" customHeight="1" x14ac:dyDescent="0.25">
      <c r="A10" s="75"/>
      <c r="B10" s="75"/>
      <c r="C10" s="75"/>
      <c r="D10" s="75"/>
      <c r="E10" s="14" t="s">
        <v>110</v>
      </c>
      <c r="F10" s="14" t="s">
        <v>111</v>
      </c>
      <c r="G10" s="14" t="s">
        <v>112</v>
      </c>
      <c r="H10" s="14" t="s">
        <v>113</v>
      </c>
      <c r="I10" s="14" t="s">
        <v>114</v>
      </c>
      <c r="J10" s="60" t="s">
        <v>115</v>
      </c>
      <c r="K10" s="60" t="s">
        <v>116</v>
      </c>
      <c r="L10" s="1"/>
    </row>
    <row r="11" spans="1:12" x14ac:dyDescent="0.25">
      <c r="A11" s="75"/>
      <c r="B11" s="75"/>
      <c r="C11" s="75"/>
      <c r="D11" s="75"/>
      <c r="E11" s="15" t="s">
        <v>28</v>
      </c>
      <c r="F11" s="35" t="s">
        <v>28</v>
      </c>
      <c r="G11" s="35" t="s">
        <v>28</v>
      </c>
      <c r="H11" s="15" t="s">
        <v>29</v>
      </c>
      <c r="I11" s="15" t="s">
        <v>29</v>
      </c>
      <c r="J11" s="61"/>
      <c r="K11" s="61"/>
      <c r="L11" s="1"/>
    </row>
    <row r="12" spans="1:12" ht="15" customHeight="1" x14ac:dyDescent="0.25">
      <c r="A12" s="5" t="s">
        <v>30</v>
      </c>
      <c r="B12" s="5" t="s">
        <v>30</v>
      </c>
      <c r="C12" s="5" t="s">
        <v>30</v>
      </c>
      <c r="D12" s="6" t="s">
        <v>31</v>
      </c>
      <c r="E12" s="7">
        <v>1932296386</v>
      </c>
      <c r="F12" s="36">
        <v>2120148390</v>
      </c>
      <c r="G12" s="36">
        <v>1176382551</v>
      </c>
      <c r="H12" s="7">
        <v>1987946523</v>
      </c>
      <c r="I12" s="7">
        <v>2186346987</v>
      </c>
      <c r="J12" s="21">
        <f>I12-H12</f>
        <v>198400464</v>
      </c>
      <c r="K12" s="22">
        <f>(J12/H12)</f>
        <v>9.9801710812922106E-2</v>
      </c>
      <c r="L12" s="1"/>
    </row>
    <row r="13" spans="1:12" ht="15" customHeight="1" x14ac:dyDescent="0.25">
      <c r="A13" s="8" t="s">
        <v>32</v>
      </c>
      <c r="B13" s="8" t="s">
        <v>30</v>
      </c>
      <c r="C13" s="8" t="s">
        <v>30</v>
      </c>
      <c r="D13" s="9" t="s">
        <v>33</v>
      </c>
      <c r="E13" s="10">
        <v>10</v>
      </c>
      <c r="F13" s="37">
        <v>10</v>
      </c>
      <c r="G13" s="37">
        <v>1099283</v>
      </c>
      <c r="H13" s="10">
        <v>10</v>
      </c>
      <c r="I13" s="10">
        <v>10</v>
      </c>
      <c r="J13" s="27">
        <f t="shared" ref="J13:J17" si="0">I13-H13</f>
        <v>0</v>
      </c>
      <c r="K13" s="23">
        <f t="shared" ref="K13:K17" si="1">(J13/H13)</f>
        <v>0</v>
      </c>
      <c r="L13" s="1"/>
    </row>
    <row r="14" spans="1:12" ht="15" customHeight="1" x14ac:dyDescent="0.25">
      <c r="A14" s="8" t="s">
        <v>30</v>
      </c>
      <c r="B14" s="8" t="s">
        <v>11</v>
      </c>
      <c r="C14" s="8" t="s">
        <v>30</v>
      </c>
      <c r="D14" s="9" t="s">
        <v>34</v>
      </c>
      <c r="E14" s="10">
        <v>10</v>
      </c>
      <c r="F14" s="37">
        <v>10</v>
      </c>
      <c r="G14" s="37">
        <v>1099283</v>
      </c>
      <c r="H14" s="10">
        <v>10</v>
      </c>
      <c r="I14" s="10">
        <v>10</v>
      </c>
      <c r="J14" s="27">
        <f t="shared" si="0"/>
        <v>0</v>
      </c>
      <c r="K14" s="23">
        <f t="shared" si="1"/>
        <v>0</v>
      </c>
      <c r="L14" s="1"/>
    </row>
    <row r="15" spans="1:12" x14ac:dyDescent="0.25">
      <c r="A15" s="8" t="s">
        <v>30</v>
      </c>
      <c r="B15" s="8" t="s">
        <v>30</v>
      </c>
      <c r="C15" s="8" t="s">
        <v>35</v>
      </c>
      <c r="D15" s="9" t="s">
        <v>36</v>
      </c>
      <c r="E15" s="10">
        <v>10</v>
      </c>
      <c r="F15" s="37">
        <v>10</v>
      </c>
      <c r="G15" s="37">
        <v>1099283</v>
      </c>
      <c r="H15" s="10">
        <v>10</v>
      </c>
      <c r="I15" s="10">
        <v>10</v>
      </c>
      <c r="J15" s="27">
        <f t="shared" si="0"/>
        <v>0</v>
      </c>
      <c r="K15" s="23">
        <f t="shared" si="1"/>
        <v>0</v>
      </c>
      <c r="L15" s="1"/>
    </row>
    <row r="16" spans="1:12" ht="15" customHeight="1" x14ac:dyDescent="0.25">
      <c r="A16" s="8" t="s">
        <v>37</v>
      </c>
      <c r="B16" s="8" t="s">
        <v>30</v>
      </c>
      <c r="C16" s="8" t="s">
        <v>30</v>
      </c>
      <c r="D16" s="9" t="s">
        <v>38</v>
      </c>
      <c r="E16" s="10">
        <v>134030</v>
      </c>
      <c r="F16" s="37">
        <v>134030</v>
      </c>
      <c r="G16" s="37">
        <v>104781</v>
      </c>
      <c r="H16" s="10">
        <v>137890</v>
      </c>
      <c r="I16" s="10">
        <v>137890</v>
      </c>
      <c r="J16" s="27">
        <f t="shared" si="0"/>
        <v>0</v>
      </c>
      <c r="K16" s="23">
        <f t="shared" si="1"/>
        <v>0</v>
      </c>
      <c r="L16" s="1"/>
    </row>
    <row r="17" spans="1:12" ht="15" customHeight="1" x14ac:dyDescent="0.25">
      <c r="A17" s="8" t="s">
        <v>39</v>
      </c>
      <c r="B17" s="8" t="s">
        <v>30</v>
      </c>
      <c r="C17" s="8" t="s">
        <v>30</v>
      </c>
      <c r="D17" s="9" t="s">
        <v>40</v>
      </c>
      <c r="E17" s="10">
        <v>9784190</v>
      </c>
      <c r="F17" s="37">
        <v>9784190</v>
      </c>
      <c r="G17" s="37">
        <v>4765814</v>
      </c>
      <c r="H17" s="10">
        <v>10065975</v>
      </c>
      <c r="I17" s="10">
        <v>10065975</v>
      </c>
      <c r="J17" s="27">
        <f t="shared" si="0"/>
        <v>0</v>
      </c>
      <c r="K17" s="23">
        <f t="shared" si="1"/>
        <v>0</v>
      </c>
      <c r="L17" s="1"/>
    </row>
    <row r="18" spans="1:12" ht="15" customHeight="1" x14ac:dyDescent="0.25">
      <c r="A18" s="8" t="s">
        <v>41</v>
      </c>
      <c r="B18" s="8" t="s">
        <v>30</v>
      </c>
      <c r="C18" s="8" t="s">
        <v>30</v>
      </c>
      <c r="D18" s="9" t="s">
        <v>42</v>
      </c>
      <c r="E18" s="10">
        <v>11197577</v>
      </c>
      <c r="F18" s="37">
        <v>11353722</v>
      </c>
      <c r="G18" s="37">
        <v>9635843</v>
      </c>
      <c r="H18" s="10">
        <v>11520067</v>
      </c>
      <c r="I18" s="10">
        <v>12715901</v>
      </c>
      <c r="J18" s="24">
        <f>I18-H18</f>
        <v>1195834</v>
      </c>
      <c r="K18" s="23">
        <f>(J18/H18)</f>
        <v>0.10380443099853499</v>
      </c>
      <c r="L18" s="1"/>
    </row>
    <row r="19" spans="1:12" x14ac:dyDescent="0.25">
      <c r="A19" s="8" t="s">
        <v>30</v>
      </c>
      <c r="B19" s="8" t="s">
        <v>43</v>
      </c>
      <c r="C19" s="8" t="s">
        <v>30</v>
      </c>
      <c r="D19" s="9" t="s">
        <v>44</v>
      </c>
      <c r="E19" s="10">
        <v>639621</v>
      </c>
      <c r="F19" s="37">
        <v>639621</v>
      </c>
      <c r="G19" s="37">
        <v>867507</v>
      </c>
      <c r="H19" s="10">
        <v>658042</v>
      </c>
      <c r="I19" s="10">
        <v>1853876</v>
      </c>
      <c r="J19" s="24">
        <f>I19-H19</f>
        <v>1195834</v>
      </c>
      <c r="K19" s="23">
        <f>(J19/H19)</f>
        <v>1.8172609043191772</v>
      </c>
      <c r="L19" s="1"/>
    </row>
    <row r="20" spans="1:12" ht="15" customHeight="1" x14ac:dyDescent="0.25">
      <c r="A20" s="8" t="s">
        <v>30</v>
      </c>
      <c r="B20" s="8" t="s">
        <v>11</v>
      </c>
      <c r="C20" s="8" t="s">
        <v>30</v>
      </c>
      <c r="D20" s="9" t="s">
        <v>45</v>
      </c>
      <c r="E20" s="10">
        <v>10557956</v>
      </c>
      <c r="F20" s="37">
        <v>10557956</v>
      </c>
      <c r="G20" s="37">
        <v>5262578</v>
      </c>
      <c r="H20" s="10">
        <v>10862025</v>
      </c>
      <c r="I20" s="10">
        <v>10862025</v>
      </c>
      <c r="J20" s="27">
        <f>I20-H20</f>
        <v>0</v>
      </c>
      <c r="K20" s="23">
        <f>(J20/H20)</f>
        <v>0</v>
      </c>
      <c r="L20" s="1"/>
    </row>
    <row r="21" spans="1:12" ht="15" customHeight="1" x14ac:dyDescent="0.25">
      <c r="A21" s="8" t="s">
        <v>30</v>
      </c>
      <c r="B21" s="8" t="s">
        <v>46</v>
      </c>
      <c r="C21" s="8" t="s">
        <v>30</v>
      </c>
      <c r="D21" s="9" t="s">
        <v>47</v>
      </c>
      <c r="E21" s="10">
        <v>0</v>
      </c>
      <c r="F21" s="37">
        <v>156145</v>
      </c>
      <c r="G21" s="37">
        <v>3505758</v>
      </c>
      <c r="H21" s="10">
        <v>0</v>
      </c>
      <c r="I21" s="10">
        <v>0</v>
      </c>
      <c r="J21" s="10">
        <v>0</v>
      </c>
      <c r="K21" s="23" t="s">
        <v>30</v>
      </c>
      <c r="L21" s="1"/>
    </row>
    <row r="22" spans="1:12" ht="15" customHeight="1" x14ac:dyDescent="0.25">
      <c r="A22" s="8" t="s">
        <v>48</v>
      </c>
      <c r="B22" s="8" t="s">
        <v>30</v>
      </c>
      <c r="C22" s="8" t="s">
        <v>30</v>
      </c>
      <c r="D22" s="9" t="s">
        <v>49</v>
      </c>
      <c r="E22" s="10">
        <v>1692799053</v>
      </c>
      <c r="F22" s="37">
        <v>1875543630</v>
      </c>
      <c r="G22" s="37">
        <v>1029860644</v>
      </c>
      <c r="H22" s="10">
        <v>1741551667</v>
      </c>
      <c r="I22" s="10">
        <v>2163427181</v>
      </c>
      <c r="J22" s="24">
        <f>I22-H22</f>
        <v>421875514</v>
      </c>
      <c r="K22" s="23">
        <f>(J22/H22)</f>
        <v>0.24224117032756398</v>
      </c>
      <c r="L22" s="1"/>
    </row>
    <row r="23" spans="1:12" ht="15" customHeight="1" x14ac:dyDescent="0.25">
      <c r="A23" s="8" t="s">
        <v>30</v>
      </c>
      <c r="B23" s="8" t="s">
        <v>43</v>
      </c>
      <c r="C23" s="8" t="s">
        <v>30</v>
      </c>
      <c r="D23" s="9" t="s">
        <v>50</v>
      </c>
      <c r="E23" s="10">
        <v>1692799053</v>
      </c>
      <c r="F23" s="37">
        <v>1875543630</v>
      </c>
      <c r="G23" s="37">
        <v>1029860644</v>
      </c>
      <c r="H23" s="10">
        <v>1741551667</v>
      </c>
      <c r="I23" s="10">
        <v>2163427181</v>
      </c>
      <c r="J23" s="24">
        <f>I23-H23</f>
        <v>421875514</v>
      </c>
      <c r="K23" s="23">
        <f>(J23/H23)</f>
        <v>0.24224117032756398</v>
      </c>
      <c r="L23" s="1"/>
    </row>
    <row r="24" spans="1:12" ht="15" customHeight="1" x14ac:dyDescent="0.25">
      <c r="A24" s="8" t="s">
        <v>51</v>
      </c>
      <c r="B24" s="8" t="s">
        <v>30</v>
      </c>
      <c r="C24" s="8" t="s">
        <v>30</v>
      </c>
      <c r="D24" s="9" t="s">
        <v>52</v>
      </c>
      <c r="E24" s="10">
        <v>0</v>
      </c>
      <c r="F24" s="37">
        <v>0</v>
      </c>
      <c r="G24" s="37">
        <v>1169900</v>
      </c>
      <c r="H24" s="10">
        <v>0</v>
      </c>
      <c r="I24" s="10">
        <v>0</v>
      </c>
      <c r="J24" s="27">
        <f t="shared" ref="J24:J26" si="2">I24-H24</f>
        <v>0</v>
      </c>
      <c r="K24" s="23"/>
      <c r="L24" s="1"/>
    </row>
    <row r="25" spans="1:12" ht="15" customHeight="1" x14ac:dyDescent="0.25">
      <c r="A25" s="16"/>
      <c r="B25" s="16" t="s">
        <v>104</v>
      </c>
      <c r="C25" s="16"/>
      <c r="D25" s="17" t="s">
        <v>103</v>
      </c>
      <c r="E25" s="18">
        <v>0</v>
      </c>
      <c r="F25" s="38">
        <v>0</v>
      </c>
      <c r="G25" s="38">
        <v>795800</v>
      </c>
      <c r="H25" s="18">
        <v>0</v>
      </c>
      <c r="I25" s="18">
        <v>0</v>
      </c>
      <c r="J25" s="28">
        <f t="shared" si="2"/>
        <v>0</v>
      </c>
      <c r="K25" s="25"/>
      <c r="L25" s="1"/>
    </row>
    <row r="26" spans="1:12" ht="15" customHeight="1" x14ac:dyDescent="0.25">
      <c r="A26" s="16"/>
      <c r="B26" s="16" t="s">
        <v>105</v>
      </c>
      <c r="C26" s="16"/>
      <c r="D26" s="17" t="s">
        <v>102</v>
      </c>
      <c r="E26" s="18">
        <v>0</v>
      </c>
      <c r="F26" s="38">
        <v>0</v>
      </c>
      <c r="G26" s="38">
        <v>374100</v>
      </c>
      <c r="H26" s="18">
        <v>0</v>
      </c>
      <c r="I26" s="18">
        <v>0</v>
      </c>
      <c r="J26" s="28">
        <f t="shared" si="2"/>
        <v>0</v>
      </c>
      <c r="K26" s="25"/>
      <c r="L26" s="1"/>
    </row>
    <row r="27" spans="1:12" ht="15" customHeight="1" x14ac:dyDescent="0.25">
      <c r="A27" s="8" t="s">
        <v>7</v>
      </c>
      <c r="B27" s="8" t="s">
        <v>30</v>
      </c>
      <c r="C27" s="8" t="s">
        <v>30</v>
      </c>
      <c r="D27" s="9" t="s">
        <v>53</v>
      </c>
      <c r="E27" s="10">
        <v>474270</v>
      </c>
      <c r="F27" s="37">
        <v>3025552</v>
      </c>
      <c r="G27" s="37">
        <v>42214079</v>
      </c>
      <c r="H27" s="10">
        <v>487929</v>
      </c>
      <c r="I27" s="10">
        <v>20</v>
      </c>
      <c r="J27" s="24">
        <f>I27-H27</f>
        <v>-487909</v>
      </c>
      <c r="K27" s="23">
        <f>(J27/H27)</f>
        <v>-0.99995901042979618</v>
      </c>
      <c r="L27" s="1"/>
    </row>
    <row r="28" spans="1:12" ht="15" customHeight="1" x14ac:dyDescent="0.25">
      <c r="A28" s="8" t="s">
        <v>30</v>
      </c>
      <c r="B28" s="8" t="s">
        <v>37</v>
      </c>
      <c r="C28" s="8" t="s">
        <v>30</v>
      </c>
      <c r="D28" s="9" t="s">
        <v>54</v>
      </c>
      <c r="E28" s="10">
        <v>474260</v>
      </c>
      <c r="F28" s="37">
        <v>474260</v>
      </c>
      <c r="G28" s="37">
        <v>32859181</v>
      </c>
      <c r="H28" s="10">
        <v>487919</v>
      </c>
      <c r="I28" s="10">
        <v>10</v>
      </c>
      <c r="J28" s="24">
        <f>I28-H28</f>
        <v>-487909</v>
      </c>
      <c r="K28" s="23">
        <f>(J28/H28)</f>
        <v>-0.9999795047948532</v>
      </c>
      <c r="L28" s="1"/>
    </row>
    <row r="29" spans="1:12" ht="15" customHeight="1" x14ac:dyDescent="0.25">
      <c r="A29" s="8" t="s">
        <v>30</v>
      </c>
      <c r="B29" s="8" t="s">
        <v>51</v>
      </c>
      <c r="C29" s="8" t="s">
        <v>30</v>
      </c>
      <c r="D29" s="9" t="s">
        <v>55</v>
      </c>
      <c r="E29" s="10">
        <v>10</v>
      </c>
      <c r="F29" s="37">
        <v>2551292</v>
      </c>
      <c r="G29" s="37">
        <v>9354898</v>
      </c>
      <c r="H29" s="10">
        <v>10</v>
      </c>
      <c r="I29" s="10">
        <v>10</v>
      </c>
      <c r="J29" s="27"/>
      <c r="K29" s="23" t="s">
        <v>30</v>
      </c>
      <c r="L29" s="1"/>
    </row>
    <row r="30" spans="1:12" x14ac:dyDescent="0.25">
      <c r="A30" s="8" t="s">
        <v>56</v>
      </c>
      <c r="B30" s="8" t="s">
        <v>30</v>
      </c>
      <c r="C30" s="8" t="s">
        <v>30</v>
      </c>
      <c r="D30" s="9" t="s">
        <v>57</v>
      </c>
      <c r="E30" s="10">
        <v>217907246</v>
      </c>
      <c r="F30" s="37">
        <v>220307246</v>
      </c>
      <c r="G30" s="37">
        <v>87532207</v>
      </c>
      <c r="H30" s="10">
        <v>224182975</v>
      </c>
      <c r="I30" s="10">
        <v>0</v>
      </c>
      <c r="J30" s="24">
        <f>I30-H30</f>
        <v>-224182975</v>
      </c>
      <c r="K30" s="23">
        <f>(J30/H30)</f>
        <v>-1</v>
      </c>
      <c r="L30" s="1"/>
    </row>
    <row r="31" spans="1:12" x14ac:dyDescent="0.25">
      <c r="A31" s="8"/>
      <c r="B31" s="30" t="s">
        <v>108</v>
      </c>
      <c r="C31" s="8"/>
      <c r="D31" s="9" t="s">
        <v>118</v>
      </c>
      <c r="E31" s="10">
        <v>0</v>
      </c>
      <c r="F31" s="37" t="s">
        <v>120</v>
      </c>
      <c r="G31" s="37" t="s">
        <v>121</v>
      </c>
      <c r="H31" s="10">
        <v>0</v>
      </c>
      <c r="I31" s="10">
        <v>0</v>
      </c>
      <c r="J31" s="24">
        <f>I31-H31</f>
        <v>0</v>
      </c>
      <c r="K31" s="23"/>
      <c r="L31" s="1"/>
    </row>
    <row r="32" spans="1:12" ht="16.5" customHeight="1" x14ac:dyDescent="0.25">
      <c r="A32" s="8"/>
      <c r="B32" s="8"/>
      <c r="C32" s="30" t="s">
        <v>117</v>
      </c>
      <c r="D32" s="9" t="s">
        <v>119</v>
      </c>
      <c r="E32" s="10">
        <v>0</v>
      </c>
      <c r="F32" s="37" t="s">
        <v>120</v>
      </c>
      <c r="G32" s="37" t="s">
        <v>121</v>
      </c>
      <c r="H32" s="10">
        <v>0</v>
      </c>
      <c r="I32" s="10">
        <v>0</v>
      </c>
      <c r="J32" s="24">
        <f>I32-H32</f>
        <v>0</v>
      </c>
      <c r="K32" s="23"/>
      <c r="L32" s="1"/>
    </row>
    <row r="33" spans="1:12" ht="15.75" customHeight="1" x14ac:dyDescent="0.25">
      <c r="A33" s="16"/>
      <c r="B33" s="16" t="s">
        <v>11</v>
      </c>
      <c r="C33" s="19"/>
      <c r="D33" s="20" t="s">
        <v>99</v>
      </c>
      <c r="E33" s="18">
        <v>217907246</v>
      </c>
      <c r="F33" s="38">
        <v>220307246</v>
      </c>
      <c r="G33" s="38">
        <v>87532207</v>
      </c>
      <c r="H33" s="18">
        <v>224182975</v>
      </c>
      <c r="I33" s="18">
        <v>0</v>
      </c>
      <c r="J33" s="26">
        <v>-224182975</v>
      </c>
      <c r="K33" s="25">
        <v>-1</v>
      </c>
      <c r="L33" s="1"/>
    </row>
    <row r="34" spans="1:12" x14ac:dyDescent="0.25">
      <c r="A34" s="16"/>
      <c r="B34" s="19"/>
      <c r="C34" s="19" t="s">
        <v>100</v>
      </c>
      <c r="D34" s="20" t="s">
        <v>101</v>
      </c>
      <c r="E34" s="18">
        <v>217907246</v>
      </c>
      <c r="F34" s="38">
        <v>220307246</v>
      </c>
      <c r="G34" s="38">
        <v>87532207</v>
      </c>
      <c r="H34" s="18">
        <v>224182975</v>
      </c>
      <c r="I34" s="18">
        <v>0</v>
      </c>
      <c r="J34" s="26">
        <v>-224182975</v>
      </c>
      <c r="K34" s="25">
        <v>-1</v>
      </c>
      <c r="L34" s="1"/>
    </row>
    <row r="35" spans="1:12" ht="15" customHeight="1" x14ac:dyDescent="0.25">
      <c r="A35" s="8" t="s">
        <v>58</v>
      </c>
      <c r="B35" s="8" t="s">
        <v>30</v>
      </c>
      <c r="C35" s="8" t="s">
        <v>30</v>
      </c>
      <c r="D35" s="9" t="s">
        <v>59</v>
      </c>
      <c r="E35" s="10">
        <v>10</v>
      </c>
      <c r="F35" s="37">
        <v>10</v>
      </c>
      <c r="G35" s="37">
        <v>0</v>
      </c>
      <c r="H35" s="10">
        <v>10</v>
      </c>
      <c r="I35" s="10">
        <v>10</v>
      </c>
      <c r="J35" s="24">
        <f>I35-H35</f>
        <v>0</v>
      </c>
      <c r="K35" s="23">
        <f>(J35/H35)</f>
        <v>0</v>
      </c>
      <c r="L35" s="1"/>
    </row>
    <row r="36" spans="1:12" ht="15" customHeight="1" x14ac:dyDescent="0.25">
      <c r="A36" s="5" t="s">
        <v>30</v>
      </c>
      <c r="B36" s="5" t="s">
        <v>30</v>
      </c>
      <c r="C36" s="5" t="s">
        <v>30</v>
      </c>
      <c r="D36" s="6" t="s">
        <v>60</v>
      </c>
      <c r="E36" s="7">
        <v>1932296386</v>
      </c>
      <c r="F36" s="36">
        <v>2120148390</v>
      </c>
      <c r="G36" s="36">
        <v>1314977135</v>
      </c>
      <c r="H36" s="7">
        <v>1987946523</v>
      </c>
      <c r="I36" s="7">
        <v>2186346987</v>
      </c>
      <c r="J36" s="21">
        <f>I36-H36</f>
        <v>198400464</v>
      </c>
      <c r="K36" s="22">
        <f>(J36/H36)</f>
        <v>9.9801710812922106E-2</v>
      </c>
      <c r="L36" s="1"/>
    </row>
    <row r="37" spans="1:12" ht="15" customHeight="1" x14ac:dyDescent="0.25">
      <c r="A37" s="8" t="s">
        <v>61</v>
      </c>
      <c r="B37" s="8" t="s">
        <v>30</v>
      </c>
      <c r="C37" s="8" t="s">
        <v>30</v>
      </c>
      <c r="D37" s="9" t="s">
        <v>62</v>
      </c>
      <c r="E37" s="10">
        <v>101486054</v>
      </c>
      <c r="F37" s="37">
        <v>94842404</v>
      </c>
      <c r="G37" s="37">
        <v>65158092</v>
      </c>
      <c r="H37" s="10">
        <v>104408854</v>
      </c>
      <c r="I37" s="10">
        <v>103488088</v>
      </c>
      <c r="J37" s="24">
        <f>I37-H37</f>
        <v>-920766</v>
      </c>
      <c r="K37" s="23">
        <f>(J37/H37)</f>
        <v>-8.8188497883522413E-3</v>
      </c>
      <c r="L37" s="1"/>
    </row>
    <row r="38" spans="1:12" ht="15" customHeight="1" x14ac:dyDescent="0.25">
      <c r="A38" s="8" t="s">
        <v>63</v>
      </c>
      <c r="B38" s="8" t="s">
        <v>30</v>
      </c>
      <c r="C38" s="8" t="s">
        <v>30</v>
      </c>
      <c r="D38" s="9" t="s">
        <v>64</v>
      </c>
      <c r="E38" s="10">
        <v>8292432</v>
      </c>
      <c r="F38" s="37">
        <v>8292432</v>
      </c>
      <c r="G38" s="37">
        <v>4522631</v>
      </c>
      <c r="H38" s="10">
        <v>8531255</v>
      </c>
      <c r="I38" s="10">
        <v>8518129</v>
      </c>
      <c r="J38" s="24">
        <f>I38-H38</f>
        <v>-13126</v>
      </c>
      <c r="K38" s="23">
        <f>(J38/H38)</f>
        <v>-1.5385778528481449E-3</v>
      </c>
      <c r="L38" s="1"/>
    </row>
    <row r="39" spans="1:12" ht="15" customHeight="1" x14ac:dyDescent="0.25">
      <c r="A39" s="8" t="s">
        <v>65</v>
      </c>
      <c r="B39" s="8" t="s">
        <v>30</v>
      </c>
      <c r="C39" s="8" t="s">
        <v>30</v>
      </c>
      <c r="D39" s="9" t="s">
        <v>66</v>
      </c>
      <c r="E39" s="10">
        <v>20</v>
      </c>
      <c r="F39" s="37">
        <v>802829</v>
      </c>
      <c r="G39" s="37">
        <v>963615</v>
      </c>
      <c r="H39" s="10">
        <v>20</v>
      </c>
      <c r="I39" s="10">
        <v>20</v>
      </c>
      <c r="J39" s="27">
        <f t="shared" ref="J39:J55" si="3">I39-H39</f>
        <v>0</v>
      </c>
      <c r="K39" s="23">
        <f t="shared" ref="K39:K55" si="4">(J39/H39)</f>
        <v>0</v>
      </c>
      <c r="L39" s="1"/>
    </row>
    <row r="40" spans="1:12" ht="15" customHeight="1" x14ac:dyDescent="0.25">
      <c r="A40" s="8" t="s">
        <v>30</v>
      </c>
      <c r="B40" s="8" t="s">
        <v>43</v>
      </c>
      <c r="C40" s="8" t="s">
        <v>30</v>
      </c>
      <c r="D40" s="9" t="s">
        <v>67</v>
      </c>
      <c r="E40" s="10">
        <v>10</v>
      </c>
      <c r="F40" s="37">
        <v>10</v>
      </c>
      <c r="G40" s="37">
        <v>0</v>
      </c>
      <c r="H40" s="10">
        <v>10</v>
      </c>
      <c r="I40" s="10">
        <v>10</v>
      </c>
      <c r="J40" s="27">
        <f t="shared" si="3"/>
        <v>0</v>
      </c>
      <c r="K40" s="23">
        <f t="shared" si="4"/>
        <v>0</v>
      </c>
      <c r="L40" s="1"/>
    </row>
    <row r="41" spans="1:12" ht="15" customHeight="1" x14ac:dyDescent="0.25">
      <c r="A41" s="48" t="s">
        <v>30</v>
      </c>
      <c r="B41" s="48" t="s">
        <v>68</v>
      </c>
      <c r="C41" s="48" t="s">
        <v>30</v>
      </c>
      <c r="D41" s="49" t="s">
        <v>69</v>
      </c>
      <c r="E41" s="50">
        <v>10</v>
      </c>
      <c r="F41" s="51">
        <v>802819</v>
      </c>
      <c r="G41" s="51">
        <v>963615</v>
      </c>
      <c r="H41" s="50">
        <v>10</v>
      </c>
      <c r="I41" s="50">
        <v>10</v>
      </c>
      <c r="J41" s="59">
        <f t="shared" si="3"/>
        <v>0</v>
      </c>
      <c r="K41" s="52">
        <f t="shared" si="4"/>
        <v>0</v>
      </c>
      <c r="L41" s="1"/>
    </row>
    <row r="42" spans="1:12" ht="15" customHeight="1" x14ac:dyDescent="0.25">
      <c r="A42" s="42" t="s">
        <v>70</v>
      </c>
      <c r="B42" s="42" t="s">
        <v>30</v>
      </c>
      <c r="C42" s="42" t="s">
        <v>30</v>
      </c>
      <c r="D42" s="43" t="s">
        <v>33</v>
      </c>
      <c r="E42" s="44">
        <v>1289671</v>
      </c>
      <c r="F42" s="45">
        <v>1289671</v>
      </c>
      <c r="G42" s="45">
        <v>0</v>
      </c>
      <c r="H42" s="44">
        <v>1326814</v>
      </c>
      <c r="I42" s="44">
        <v>1339941</v>
      </c>
      <c r="J42" s="46">
        <f t="shared" si="3"/>
        <v>13127</v>
      </c>
      <c r="K42" s="47">
        <f t="shared" si="4"/>
        <v>9.8936248788451132E-3</v>
      </c>
      <c r="L42" s="1"/>
    </row>
    <row r="43" spans="1:12" ht="15" customHeight="1" x14ac:dyDescent="0.25">
      <c r="A43" s="8" t="s">
        <v>30</v>
      </c>
      <c r="B43" s="8" t="s">
        <v>43</v>
      </c>
      <c r="C43" s="8" t="s">
        <v>30</v>
      </c>
      <c r="D43" s="9" t="s">
        <v>71</v>
      </c>
      <c r="E43" s="10">
        <v>1289671</v>
      </c>
      <c r="F43" s="37">
        <v>1289671</v>
      </c>
      <c r="G43" s="37">
        <v>0</v>
      </c>
      <c r="H43" s="10">
        <v>1326814</v>
      </c>
      <c r="I43" s="10">
        <v>1326814</v>
      </c>
      <c r="J43" s="27">
        <f t="shared" si="3"/>
        <v>0</v>
      </c>
      <c r="K43" s="23">
        <f t="shared" si="4"/>
        <v>0</v>
      </c>
      <c r="L43" s="1"/>
    </row>
    <row r="44" spans="1:12" ht="15" customHeight="1" x14ac:dyDescent="0.25">
      <c r="A44" s="8" t="s">
        <v>30</v>
      </c>
      <c r="B44" s="8" t="s">
        <v>30</v>
      </c>
      <c r="C44" s="8" t="s">
        <v>72</v>
      </c>
      <c r="D44" s="9" t="s">
        <v>73</v>
      </c>
      <c r="E44" s="10">
        <v>1289671</v>
      </c>
      <c r="F44" s="37">
        <v>1289671</v>
      </c>
      <c r="G44" s="37">
        <v>0</v>
      </c>
      <c r="H44" s="10">
        <v>1326814</v>
      </c>
      <c r="I44" s="10">
        <v>1326814</v>
      </c>
      <c r="J44" s="27">
        <f t="shared" si="3"/>
        <v>0</v>
      </c>
      <c r="K44" s="23">
        <f t="shared" si="4"/>
        <v>0</v>
      </c>
      <c r="L44" s="1"/>
    </row>
    <row r="45" spans="1:12" ht="15" customHeight="1" x14ac:dyDescent="0.25">
      <c r="A45" s="8" t="s">
        <v>30</v>
      </c>
      <c r="B45" s="8" t="s">
        <v>39</v>
      </c>
      <c r="C45" s="8" t="s">
        <v>30</v>
      </c>
      <c r="D45" s="9" t="s">
        <v>74</v>
      </c>
      <c r="E45" s="10">
        <v>0</v>
      </c>
      <c r="F45" s="37">
        <v>0</v>
      </c>
      <c r="G45" s="37">
        <v>0</v>
      </c>
      <c r="H45" s="10">
        <v>0</v>
      </c>
      <c r="I45" s="10">
        <v>13127</v>
      </c>
      <c r="J45" s="24">
        <f t="shared" si="3"/>
        <v>13127</v>
      </c>
      <c r="K45" s="23"/>
      <c r="L45" s="1"/>
    </row>
    <row r="46" spans="1:12" ht="15" customHeight="1" x14ac:dyDescent="0.25">
      <c r="A46" s="8" t="s">
        <v>30</v>
      </c>
      <c r="B46" s="8" t="s">
        <v>30</v>
      </c>
      <c r="C46" s="8" t="s">
        <v>72</v>
      </c>
      <c r="D46" s="9" t="s">
        <v>75</v>
      </c>
      <c r="E46" s="10">
        <v>0</v>
      </c>
      <c r="F46" s="37">
        <v>0</v>
      </c>
      <c r="G46" s="37">
        <v>0</v>
      </c>
      <c r="H46" s="10">
        <v>0</v>
      </c>
      <c r="I46" s="10">
        <v>13127</v>
      </c>
      <c r="J46" s="24">
        <f t="shared" si="3"/>
        <v>13127</v>
      </c>
      <c r="K46" s="23"/>
      <c r="L46" s="1"/>
    </row>
    <row r="47" spans="1:12" ht="15" customHeight="1" x14ac:dyDescent="0.25">
      <c r="A47" s="8" t="s">
        <v>76</v>
      </c>
      <c r="B47" s="8" t="s">
        <v>30</v>
      </c>
      <c r="C47" s="8" t="s">
        <v>30</v>
      </c>
      <c r="D47" s="9" t="s">
        <v>77</v>
      </c>
      <c r="E47" s="10">
        <v>639631</v>
      </c>
      <c r="F47" s="37">
        <v>1630885</v>
      </c>
      <c r="G47" s="37">
        <v>3336906</v>
      </c>
      <c r="H47" s="10">
        <v>658052</v>
      </c>
      <c r="I47" s="10">
        <v>1853886</v>
      </c>
      <c r="J47" s="24">
        <f t="shared" si="3"/>
        <v>1195834</v>
      </c>
      <c r="K47" s="23">
        <f t="shared" si="4"/>
        <v>1.8172332885547038</v>
      </c>
      <c r="L47" s="1"/>
    </row>
    <row r="48" spans="1:12" ht="15" customHeight="1" x14ac:dyDescent="0.25">
      <c r="A48" s="53" t="s">
        <v>30</v>
      </c>
      <c r="B48" s="53" t="s">
        <v>46</v>
      </c>
      <c r="C48" s="53" t="s">
        <v>30</v>
      </c>
      <c r="D48" s="54" t="s">
        <v>78</v>
      </c>
      <c r="E48" s="55">
        <v>639631</v>
      </c>
      <c r="F48" s="56">
        <v>1630885</v>
      </c>
      <c r="G48" s="56">
        <v>3336906</v>
      </c>
      <c r="H48" s="55">
        <v>658052</v>
      </c>
      <c r="I48" s="55">
        <v>1853886</v>
      </c>
      <c r="J48" s="57">
        <f t="shared" si="3"/>
        <v>1195834</v>
      </c>
      <c r="K48" s="58">
        <f t="shared" si="4"/>
        <v>1.8172332885547038</v>
      </c>
      <c r="L48" s="1"/>
    </row>
    <row r="49" spans="1:12" ht="15" customHeight="1" x14ac:dyDescent="0.25">
      <c r="A49" s="42" t="s">
        <v>79</v>
      </c>
      <c r="B49" s="42" t="s">
        <v>30</v>
      </c>
      <c r="C49" s="42" t="s">
        <v>30</v>
      </c>
      <c r="D49" s="43" t="s">
        <v>80</v>
      </c>
      <c r="E49" s="44">
        <v>0</v>
      </c>
      <c r="F49" s="45">
        <v>0</v>
      </c>
      <c r="G49" s="45">
        <v>571880</v>
      </c>
      <c r="H49" s="44">
        <v>0</v>
      </c>
      <c r="I49" s="44">
        <v>0</v>
      </c>
      <c r="J49" s="46">
        <f t="shared" ref="J49:J53" si="5">I49-H49</f>
        <v>0</v>
      </c>
      <c r="K49" s="47"/>
      <c r="L49" s="1"/>
    </row>
    <row r="50" spans="1:12" ht="15" customHeight="1" x14ac:dyDescent="0.25">
      <c r="A50" s="16"/>
      <c r="B50" s="16" t="s">
        <v>108</v>
      </c>
      <c r="C50" s="16"/>
      <c r="D50" s="17" t="s">
        <v>106</v>
      </c>
      <c r="E50" s="18">
        <v>0</v>
      </c>
      <c r="F50" s="38">
        <v>0</v>
      </c>
      <c r="G50" s="38">
        <v>2786</v>
      </c>
      <c r="H50" s="18">
        <v>0</v>
      </c>
      <c r="I50" s="18">
        <v>0</v>
      </c>
      <c r="J50" s="26">
        <f t="shared" si="5"/>
        <v>0</v>
      </c>
      <c r="K50" s="25"/>
      <c r="L50" s="1"/>
    </row>
    <row r="51" spans="1:12" ht="15" customHeight="1" x14ac:dyDescent="0.25">
      <c r="A51" s="16"/>
      <c r="B51" s="16" t="s">
        <v>109</v>
      </c>
      <c r="C51" s="16"/>
      <c r="D51" s="17" t="s">
        <v>107</v>
      </c>
      <c r="E51" s="18">
        <v>0</v>
      </c>
      <c r="F51" s="38">
        <v>0</v>
      </c>
      <c r="G51" s="38">
        <v>569094</v>
      </c>
      <c r="H51" s="18">
        <v>0</v>
      </c>
      <c r="I51" s="18">
        <v>0</v>
      </c>
      <c r="J51" s="26">
        <f t="shared" si="5"/>
        <v>0</v>
      </c>
      <c r="K51" s="25"/>
      <c r="L51" s="1"/>
    </row>
    <row r="52" spans="1:12" x14ac:dyDescent="0.25">
      <c r="A52" s="8" t="s">
        <v>81</v>
      </c>
      <c r="B52" s="8" t="s">
        <v>30</v>
      </c>
      <c r="C52" s="8" t="s">
        <v>30</v>
      </c>
      <c r="D52" s="9" t="s">
        <v>82</v>
      </c>
      <c r="E52" s="10">
        <v>1031066</v>
      </c>
      <c r="F52" s="37">
        <v>1551066</v>
      </c>
      <c r="G52" s="37">
        <v>92895</v>
      </c>
      <c r="H52" s="10">
        <v>1060761</v>
      </c>
      <c r="I52" s="10">
        <v>1060761</v>
      </c>
      <c r="J52" s="24">
        <f t="shared" si="5"/>
        <v>0</v>
      </c>
      <c r="K52" s="23">
        <f t="shared" ref="K52" si="6">(J52/H52)</f>
        <v>0</v>
      </c>
      <c r="L52" s="1"/>
    </row>
    <row r="53" spans="1:12" ht="15" customHeight="1" x14ac:dyDescent="0.25">
      <c r="A53" s="8" t="s">
        <v>30</v>
      </c>
      <c r="B53" s="8" t="s">
        <v>32</v>
      </c>
      <c r="C53" s="8" t="s">
        <v>30</v>
      </c>
      <c r="D53" s="9" t="s">
        <v>83</v>
      </c>
      <c r="E53" s="10">
        <v>0</v>
      </c>
      <c r="F53" s="37">
        <v>520000</v>
      </c>
      <c r="G53" s="37">
        <v>2454</v>
      </c>
      <c r="H53" s="10">
        <v>0</v>
      </c>
      <c r="I53" s="10">
        <v>0</v>
      </c>
      <c r="J53" s="24">
        <f t="shared" si="5"/>
        <v>0</v>
      </c>
      <c r="K53" s="23"/>
      <c r="L53" s="1"/>
    </row>
    <row r="54" spans="1:12" ht="15" customHeight="1" x14ac:dyDescent="0.25">
      <c r="A54" s="8" t="s">
        <v>30</v>
      </c>
      <c r="B54" s="8" t="s">
        <v>37</v>
      </c>
      <c r="C54" s="8" t="s">
        <v>30</v>
      </c>
      <c r="D54" s="9" t="s">
        <v>84</v>
      </c>
      <c r="E54" s="10">
        <v>548363</v>
      </c>
      <c r="F54" s="37">
        <v>548363</v>
      </c>
      <c r="G54" s="37">
        <v>90441</v>
      </c>
      <c r="H54" s="10">
        <v>564156</v>
      </c>
      <c r="I54" s="10">
        <v>564156</v>
      </c>
      <c r="J54" s="27">
        <f t="shared" si="3"/>
        <v>0</v>
      </c>
      <c r="K54" s="23">
        <f t="shared" si="4"/>
        <v>0</v>
      </c>
      <c r="L54" s="1"/>
    </row>
    <row r="55" spans="1:12" ht="15" customHeight="1" x14ac:dyDescent="0.25">
      <c r="A55" s="8" t="s">
        <v>30</v>
      </c>
      <c r="B55" s="8" t="s">
        <v>39</v>
      </c>
      <c r="C55" s="8" t="s">
        <v>30</v>
      </c>
      <c r="D55" s="9" t="s">
        <v>85</v>
      </c>
      <c r="E55" s="10">
        <v>482703</v>
      </c>
      <c r="F55" s="37">
        <v>482703</v>
      </c>
      <c r="G55" s="37">
        <v>0</v>
      </c>
      <c r="H55" s="10">
        <v>496605</v>
      </c>
      <c r="I55" s="10">
        <v>496605</v>
      </c>
      <c r="J55" s="27">
        <f t="shared" si="3"/>
        <v>0</v>
      </c>
      <c r="K55" s="23">
        <f t="shared" si="4"/>
        <v>0</v>
      </c>
      <c r="L55" s="1"/>
    </row>
    <row r="56" spans="1:12" ht="15" customHeight="1" x14ac:dyDescent="0.25">
      <c r="A56" s="8" t="s">
        <v>86</v>
      </c>
      <c r="B56" s="8" t="s">
        <v>30</v>
      </c>
      <c r="C56" s="8" t="s">
        <v>30</v>
      </c>
      <c r="D56" s="9" t="s">
        <v>87</v>
      </c>
      <c r="E56" s="10">
        <v>1819557482</v>
      </c>
      <c r="F56" s="37">
        <v>1790194659</v>
      </c>
      <c r="G56" s="37">
        <v>1018786692</v>
      </c>
      <c r="H56" s="10">
        <v>1871960737</v>
      </c>
      <c r="I56" s="10">
        <v>2070086132</v>
      </c>
      <c r="J56" s="24">
        <f>I56-H56</f>
        <v>198125395</v>
      </c>
      <c r="K56" s="23">
        <f>(J56/H56)</f>
        <v>0.10583843511457153</v>
      </c>
      <c r="L56" s="1"/>
    </row>
    <row r="57" spans="1:12" ht="15" customHeight="1" x14ac:dyDescent="0.25">
      <c r="A57" s="8" t="s">
        <v>30</v>
      </c>
      <c r="B57" s="8" t="s">
        <v>43</v>
      </c>
      <c r="C57" s="8" t="s">
        <v>30</v>
      </c>
      <c r="D57" s="9" t="s">
        <v>88</v>
      </c>
      <c r="E57" s="10">
        <v>10146603</v>
      </c>
      <c r="F57" s="37">
        <v>6557030</v>
      </c>
      <c r="G57" s="37">
        <v>2978994</v>
      </c>
      <c r="H57" s="10">
        <v>10438825</v>
      </c>
      <c r="I57" s="10">
        <v>10145574</v>
      </c>
      <c r="J57" s="24">
        <f>I57-H57</f>
        <v>-293251</v>
      </c>
      <c r="K57" s="23">
        <f>(J57/H57)</f>
        <v>-2.8092337978651811E-2</v>
      </c>
      <c r="L57" s="1"/>
    </row>
    <row r="58" spans="1:12" ht="15" customHeight="1" x14ac:dyDescent="0.25">
      <c r="A58" s="8" t="s">
        <v>30</v>
      </c>
      <c r="B58" s="8" t="s">
        <v>11</v>
      </c>
      <c r="C58" s="8" t="s">
        <v>30</v>
      </c>
      <c r="D58" s="9" t="s">
        <v>89</v>
      </c>
      <c r="E58" s="10">
        <v>1809410879</v>
      </c>
      <c r="F58" s="37">
        <v>1783637629</v>
      </c>
      <c r="G58" s="37">
        <v>1015807698</v>
      </c>
      <c r="H58" s="10">
        <v>1861521912</v>
      </c>
      <c r="I58" s="10">
        <v>2059940558</v>
      </c>
      <c r="J58" s="24">
        <f>I58-H58</f>
        <v>198418646</v>
      </c>
      <c r="K58" s="23">
        <f>(J58/H58)</f>
        <v>0.10658947644984799</v>
      </c>
      <c r="L58" s="1"/>
    </row>
    <row r="59" spans="1:12" ht="15" customHeight="1" x14ac:dyDescent="0.25">
      <c r="A59" s="8" t="s">
        <v>90</v>
      </c>
      <c r="B59" s="8" t="s">
        <v>30</v>
      </c>
      <c r="C59" s="8" t="s">
        <v>30</v>
      </c>
      <c r="D59" s="9" t="s">
        <v>91</v>
      </c>
      <c r="E59" s="10">
        <v>10</v>
      </c>
      <c r="F59" s="37">
        <v>10</v>
      </c>
      <c r="G59" s="37">
        <v>0</v>
      </c>
      <c r="H59" s="10">
        <v>10</v>
      </c>
      <c r="I59" s="10">
        <v>10</v>
      </c>
      <c r="J59" s="24">
        <f t="shared" ref="J59:J63" si="7">I59-H59</f>
        <v>0</v>
      </c>
      <c r="K59" s="23">
        <f t="shared" ref="K59:K63" si="8">(J59/H59)</f>
        <v>0</v>
      </c>
      <c r="L59" s="1"/>
    </row>
    <row r="60" spans="1:12" ht="15" customHeight="1" x14ac:dyDescent="0.25">
      <c r="A60" s="8" t="s">
        <v>30</v>
      </c>
      <c r="B60" s="8" t="s">
        <v>37</v>
      </c>
      <c r="C60" s="8" t="s">
        <v>30</v>
      </c>
      <c r="D60" s="9" t="s">
        <v>54</v>
      </c>
      <c r="E60" s="10">
        <v>10</v>
      </c>
      <c r="F60" s="37">
        <v>10</v>
      </c>
      <c r="G60" s="37">
        <v>0</v>
      </c>
      <c r="H60" s="10">
        <v>10</v>
      </c>
      <c r="I60" s="10">
        <v>10</v>
      </c>
      <c r="J60" s="24">
        <f t="shared" si="7"/>
        <v>0</v>
      </c>
      <c r="K60" s="23">
        <f t="shared" si="8"/>
        <v>0</v>
      </c>
      <c r="L60" s="1"/>
    </row>
    <row r="61" spans="1:12" ht="15" customHeight="1" x14ac:dyDescent="0.25">
      <c r="A61" s="8" t="s">
        <v>92</v>
      </c>
      <c r="B61" s="8" t="s">
        <v>30</v>
      </c>
      <c r="C61" s="8" t="s">
        <v>30</v>
      </c>
      <c r="D61" s="9" t="s">
        <v>93</v>
      </c>
      <c r="E61" s="10">
        <v>10</v>
      </c>
      <c r="F61" s="37">
        <v>221544424</v>
      </c>
      <c r="G61" s="37">
        <v>221544424</v>
      </c>
      <c r="H61" s="10">
        <v>10</v>
      </c>
      <c r="I61" s="10">
        <v>10</v>
      </c>
      <c r="J61" s="24">
        <f t="shared" si="7"/>
        <v>0</v>
      </c>
      <c r="K61" s="23">
        <f t="shared" si="8"/>
        <v>0</v>
      </c>
      <c r="L61" s="1"/>
    </row>
    <row r="62" spans="1:12" ht="15" customHeight="1" x14ac:dyDescent="0.25">
      <c r="A62" s="8" t="s">
        <v>30</v>
      </c>
      <c r="B62" s="8" t="s">
        <v>39</v>
      </c>
      <c r="C62" s="8" t="s">
        <v>30</v>
      </c>
      <c r="D62" s="9" t="s">
        <v>94</v>
      </c>
      <c r="E62" s="10">
        <v>10</v>
      </c>
      <c r="F62" s="37">
        <v>221544424</v>
      </c>
      <c r="G62" s="37">
        <v>221544424</v>
      </c>
      <c r="H62" s="10">
        <v>10</v>
      </c>
      <c r="I62" s="10">
        <v>10</v>
      </c>
      <c r="J62" s="24">
        <f t="shared" si="7"/>
        <v>0</v>
      </c>
      <c r="K62" s="23">
        <f t="shared" si="8"/>
        <v>0</v>
      </c>
      <c r="L62" s="1"/>
    </row>
    <row r="63" spans="1:12" ht="15" customHeight="1" x14ac:dyDescent="0.25">
      <c r="A63" s="8" t="s">
        <v>95</v>
      </c>
      <c r="B63" s="8" t="s">
        <v>30</v>
      </c>
      <c r="C63" s="8" t="s">
        <v>30</v>
      </c>
      <c r="D63" s="9" t="s">
        <v>96</v>
      </c>
      <c r="E63" s="10">
        <v>10</v>
      </c>
      <c r="F63" s="37">
        <v>10</v>
      </c>
      <c r="G63" s="37">
        <v>0</v>
      </c>
      <c r="H63" s="10">
        <v>10</v>
      </c>
      <c r="I63" s="10">
        <v>10</v>
      </c>
      <c r="J63" s="24">
        <f t="shared" si="7"/>
        <v>0</v>
      </c>
      <c r="K63" s="23">
        <f t="shared" si="8"/>
        <v>0</v>
      </c>
      <c r="L63" s="1"/>
    </row>
    <row r="64" spans="1:12" ht="6" customHeight="1" x14ac:dyDescent="0.25">
      <c r="A64" s="11"/>
      <c r="B64" s="11"/>
      <c r="C64" s="11"/>
      <c r="D64" s="11"/>
      <c r="E64" s="11"/>
      <c r="F64" s="39"/>
      <c r="G64" s="39"/>
      <c r="H64" s="11"/>
      <c r="I64" s="11"/>
      <c r="J64" s="29"/>
      <c r="K64" s="29"/>
      <c r="L64" s="1"/>
    </row>
    <row r="65" spans="1:12" ht="15" customHeight="1" x14ac:dyDescent="0.25">
      <c r="A65" s="1"/>
      <c r="B65" s="1"/>
      <c r="C65" s="1"/>
      <c r="D65" s="1"/>
      <c r="E65" s="1"/>
      <c r="F65" s="31"/>
      <c r="G65" s="31"/>
      <c r="H65" s="1"/>
      <c r="I65" s="1"/>
      <c r="J65" s="1"/>
      <c r="K65" s="1"/>
      <c r="L65" s="1"/>
    </row>
    <row r="66" spans="1:12" ht="15" customHeight="1" x14ac:dyDescent="0.25">
      <c r="A66" s="62" t="s">
        <v>97</v>
      </c>
      <c r="B66" s="63"/>
      <c r="C66" s="63"/>
      <c r="D66" s="63"/>
      <c r="E66" s="12">
        <v>1931656725</v>
      </c>
      <c r="F66" s="40">
        <v>1896973061</v>
      </c>
      <c r="G66" s="40">
        <v>1090095805</v>
      </c>
      <c r="H66" s="12">
        <v>1987288441</v>
      </c>
      <c r="I66" s="12">
        <v>2184493071</v>
      </c>
      <c r="J66" s="12">
        <v>197204630</v>
      </c>
      <c r="K66" s="13">
        <v>9.9233018182688662E-2</v>
      </c>
      <c r="L66" s="1"/>
    </row>
    <row r="67" spans="1:12" ht="15" customHeight="1" x14ac:dyDescent="0.25">
      <c r="A67" s="64" t="s">
        <v>98</v>
      </c>
      <c r="B67" s="65"/>
      <c r="C67" s="65"/>
      <c r="D67" s="65"/>
      <c r="E67" s="65"/>
      <c r="F67" s="65"/>
      <c r="G67" s="65"/>
      <c r="H67" s="65"/>
      <c r="I67" s="65"/>
      <c r="J67" s="1"/>
      <c r="K67" s="1"/>
      <c r="L67" s="1"/>
    </row>
    <row r="68" spans="1:12" ht="5.0999999999999996" customHeight="1" x14ac:dyDescent="0.25">
      <c r="A68" s="1"/>
      <c r="B68" s="1"/>
      <c r="C68" s="1"/>
      <c r="D68" s="1"/>
      <c r="E68" s="1"/>
      <c r="F68" s="31"/>
      <c r="G68" s="31"/>
      <c r="H68" s="1"/>
      <c r="I68" s="1"/>
      <c r="J68" s="1"/>
      <c r="K68" s="1"/>
      <c r="L68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66:D66"/>
    <mergeCell ref="A67:I67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82" fitToHeight="0" orientation="landscape" r:id="rId1"/>
  <rowBreaks count="1" manualBreakCount="1">
    <brk id="41" max="10" man="1"/>
  </rowBreaks>
  <ignoredErrors>
    <ignoredError sqref="E9:K9 I5:I7 A52:C63 A34 A33:C33 C34 A13:C30 A35:C49 B50:B51 E12:K12 A64:C64 F31:G34 B31:D32" numberStoredAsText="1"/>
    <ignoredError sqref="J13:K20 J24:J26 J39:K44 J54:K55 J45:J48 J22:K23 K21" unlockedFormula="1"/>
    <ignoredError sqref="K47:K48" evalError="1" unlockedFormula="1"/>
    <ignoredError sqref="K3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2026-09-30T19:03:07Z</dcterms:modified>
</cp:coreProperties>
</file>