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737F1EA-9057-43B9-A804-FE5F0EC69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analitico'!$A$1:$K$52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K48" i="1" s="1"/>
  <c r="J47" i="1"/>
  <c r="K47" i="1" s="1"/>
  <c r="J46" i="1"/>
  <c r="K46" i="1" s="1"/>
  <c r="J45" i="1"/>
  <c r="K45" i="1" s="1"/>
  <c r="J44" i="1"/>
  <c r="K44" i="1" s="1"/>
  <c r="J40" i="1"/>
  <c r="K40" i="1" s="1"/>
  <c r="J37" i="1"/>
  <c r="K37" i="1" s="1"/>
  <c r="J34" i="1"/>
  <c r="K34" i="1" s="1"/>
  <c r="J33" i="1"/>
  <c r="K33" i="1" s="1"/>
  <c r="J32" i="1"/>
  <c r="K32" i="1" s="1"/>
  <c r="J25" i="1"/>
  <c r="K25" i="1" s="1"/>
  <c r="J23" i="1"/>
  <c r="K23" i="1" s="1"/>
  <c r="J19" i="1"/>
  <c r="K19" i="1" s="1"/>
  <c r="J16" i="1"/>
  <c r="K16" i="1" s="1"/>
  <c r="J15" i="1"/>
  <c r="K15" i="1" s="1"/>
  <c r="J14" i="1"/>
  <c r="K14" i="1" s="1"/>
  <c r="J13" i="1"/>
  <c r="K13" i="1" s="1"/>
  <c r="J43" i="1"/>
  <c r="K43" i="1" s="1"/>
  <c r="J42" i="1"/>
  <c r="K42" i="1" s="1"/>
  <c r="J41" i="1"/>
  <c r="K41" i="1" s="1"/>
  <c r="J39" i="1"/>
  <c r="J38" i="1"/>
  <c r="J36" i="1"/>
  <c r="K36" i="1" s="1"/>
  <c r="J35" i="1"/>
  <c r="K35" i="1" s="1"/>
  <c r="J31" i="1"/>
  <c r="K31" i="1" s="1"/>
  <c r="J30" i="1"/>
  <c r="K30" i="1" s="1"/>
  <c r="J26" i="1"/>
  <c r="K26" i="1" s="1"/>
  <c r="J22" i="1"/>
  <c r="K22" i="1" s="1"/>
  <c r="J21" i="1"/>
  <c r="K21" i="1" s="1"/>
  <c r="J18" i="1"/>
  <c r="K18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<sst xmlns="http://schemas.openxmlformats.org/spreadsheetml/2006/main" count="190" uniqueCount="99">
  <si>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</si>
  <si>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</si>
  <si>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</si>
  <si>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</si>
  <si>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</si>
  <si>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</si>
  <si>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</si>
  <si>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</si>
  <si>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</si>
  <si>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</si>
  <si>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</si>
  <si>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</si>
  <si>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</si>
  <si>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DIRECCIÓN DE ARQUITECTURA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</si>
  <si>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</si>
  <si>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</si>
  <si>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</si>
  <si>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</si>
  <si>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</si>
  <si>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</si>
  <si>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</si>
  <si>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</si>
  <si>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</si>
  <si>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</si>
  <si>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</si>
  <si>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</si>
  <si>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</si>
  <si>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</si>
  <si>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</si>
  <si>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</si>
  <si>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</si>
  <si>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</si>
  <si>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</si>
  <si>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</si>
  <si>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</si>
  <si>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</si>
  <si>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</si>
  <si>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</si>
  <si>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</si>
  <si>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</si>
  <si>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</si>
  <si>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</si>
  <si>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</si>
  <si>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</si>
  <si>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</si>
  <si>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</si>
  <si>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</si>
  <si>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</si>
  <si>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</si>
  <si>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a Contratistas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</si>
  <si>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</si>
  <si>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</si>
  <si>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</si>
  <si>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</si>
  <si>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</si>
  <si>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</si>
  <si>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</si>
  <si>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</si>
  <si>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</si>
  <si>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</si>
  <si>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</si>
  <si>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</si>
  <si>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</si>
  <si>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</si>
  <si>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</si>
  <si>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</si>
  <si>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</si>
  <si>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</si>
  <si>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</si>
  <si>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</si>
  <si>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</si>
  <si>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</si>
  <si>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</si>
  <si>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</si>
  <si>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</si>
  <si>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</si>
  <si>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</si>
  <si>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</si>
  <si>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</si>
  <si>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</si>
  <si>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</si>
  <si>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</si>
  <si>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</si>
  <si>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</si>
  <si>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</si>
  <si>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</si>
  <si>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</si>
  <si>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</si>
  <si>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</si>
  <si>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Del Gobierno Central</t>
  </si>
  <si>
    <t>300</t>
  </si>
  <si>
    <t>De Programa de Infraestructura para el  Buen Vivir</t>
  </si>
  <si>
    <t>Variación
 monto $
(5) - (4)</t>
  </si>
  <si>
    <t xml:space="preserve">   Variación
 %
(6) / (4)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</si>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</sst>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4" borderId="13" xfId="0" applyFill="1" applyBorder="1" applyAlignment="1" applyProtection="1">
      <alignment wrapText="1"/>
      <protection locked="0"/>
    </xf>
    <xf numFmtId="3" fontId="2" fillId="37" borderId="9" xfId="0" applyNumberFormat="1" applyFont="1" applyFill="1" applyBorder="1" applyAlignment="1">
      <alignment horizontal="right" vertical="center" wrapText="1"/>
    </xf>
    <xf numFmtId="164" fontId="2" fillId="38" borderId="9" xfId="0" applyNumberFormat="1" applyFont="1" applyFill="1" applyBorder="1" applyAlignment="1">
      <alignment horizontal="right" vertical="center" wrapText="1"/>
    </xf>
    <xf numFmtId="0" fontId="6" fillId="40" borderId="10" xfId="0" applyFont="1" applyFill="1" applyBorder="1" applyAlignment="1">
      <alignment horizontal="center" vertical="top" wrapText="1"/>
    </xf>
    <xf numFmtId="0" fontId="2" fillId="40" borderId="11" xfId="0" applyFont="1" applyFill="1" applyBorder="1" applyAlignment="1">
      <alignment horizontal="center" vertical="center" wrapText="1"/>
    </xf>
    <xf numFmtId="0" fontId="3" fillId="41" borderId="12" xfId="0" applyFont="1" applyFill="1" applyBorder="1" applyAlignment="1">
      <alignment horizontal="center" vertical="top" wrapText="1"/>
    </xf>
    <xf numFmtId="0" fontId="3" fillId="41" borderId="12" xfId="0" applyFont="1" applyFill="1" applyBorder="1" applyAlignment="1">
      <alignment horizontal="left" vertical="top" wrapText="1"/>
    </xf>
    <xf numFmtId="3" fontId="3" fillId="41" borderId="12" xfId="0" applyNumberFormat="1" applyFont="1" applyFill="1" applyBorder="1" applyAlignment="1">
      <alignment horizontal="right" vertical="top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164" fontId="10" fillId="33" borderId="12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3" fontId="10" fillId="41" borderId="12" xfId="0" applyNumberFormat="1" applyFont="1" applyFill="1" applyBorder="1" applyAlignment="1">
      <alignment horizontal="right" vertical="top" wrapText="1"/>
    </xf>
    <xf numFmtId="164" fontId="10" fillId="41" borderId="12" xfId="0" applyNumberFormat="1" applyFont="1" applyFill="1" applyBorder="1" applyAlignment="1">
      <alignment horizontal="right" vertical="top" wrapText="1"/>
    </xf>
    <xf numFmtId="0" fontId="11" fillId="32" borderId="12" xfId="0" applyFont="1" applyFill="1" applyBorder="1" applyAlignment="1" applyProtection="1">
      <alignment wrapText="1"/>
      <protection locked="0"/>
    </xf>
    <xf numFmtId="0" fontId="11" fillId="34" borderId="13" xfId="0" applyFont="1" applyFill="1" applyBorder="1" applyAlignment="1" applyProtection="1">
      <alignment wrapText="1"/>
      <protection locked="0"/>
    </xf>
    <xf numFmtId="0" fontId="3" fillId="29" borderId="15" xfId="0" applyFont="1" applyFill="1" applyBorder="1" applyAlignment="1">
      <alignment horizontal="center" vertical="top" wrapText="1"/>
    </xf>
    <xf numFmtId="0" fontId="3" fillId="30" borderId="15" xfId="0" applyFont="1" applyFill="1" applyBorder="1" applyAlignment="1">
      <alignment horizontal="left" vertical="top" wrapText="1"/>
    </xf>
    <xf numFmtId="3" fontId="3" fillId="31" borderId="15" xfId="0" applyNumberFormat="1" applyFont="1" applyFill="1" applyBorder="1" applyAlignment="1">
      <alignment horizontal="right" vertical="top" wrapText="1"/>
    </xf>
    <xf numFmtId="0" fontId="11" fillId="32" borderId="15" xfId="0" applyFont="1" applyFill="1" applyBorder="1" applyAlignment="1" applyProtection="1">
      <alignment wrapText="1"/>
      <protection locked="0"/>
    </xf>
    <xf numFmtId="164" fontId="10" fillId="33" borderId="15" xfId="0" applyNumberFormat="1" applyFont="1" applyFill="1" applyBorder="1" applyAlignment="1">
      <alignment horizontal="righ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10" fillId="31" borderId="14" xfId="0" applyNumberFormat="1" applyFont="1" applyFill="1" applyBorder="1" applyAlignment="1">
      <alignment horizontal="right" vertical="top" wrapText="1"/>
    </xf>
    <xf numFmtId="0" fontId="6" fillId="40" borderId="11" xfId="0" applyFont="1" applyFill="1" applyBorder="1" applyAlignment="1">
      <alignment horizontal="center" vertical="center" wrapText="1"/>
    </xf>
    <xf numFmtId="0" fontId="2" fillId="40" borderId="11" xfId="0" applyFont="1" applyFill="1" applyBorder="1" applyAlignment="1" applyProtection="1">
      <alignment horizontal="center" vertical="center" wrapText="1"/>
      <protection locked="0"/>
    </xf>
    <xf numFmtId="0" fontId="2" fillId="35" borderId="9" xfId="0" applyFont="1" applyFill="1" applyBorder="1" applyAlignment="1">
      <alignment horizontal="left" vertical="top" wrapText="1"/>
    </xf>
    <xf numFmtId="0" fontId="2" fillId="36" borderId="9" xfId="0" applyFont="1" applyFill="1" applyBorder="1" applyAlignment="1" applyProtection="1">
      <alignment horizontal="left" vertical="top" wrapText="1"/>
      <protection locked="0"/>
    </xf>
    <xf numFmtId="0" fontId="4" fillId="39" borderId="1" xfId="0" applyFont="1" applyFill="1" applyBorder="1" applyAlignment="1">
      <alignment horizontal="left" wrapText="1"/>
    </xf>
    <xf numFmtId="0" fontId="4" fillId="40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3" fontId="3" fillId="29" borderId="16" xfId="0" applyNumberFormat="1" applyFont="1" applyFill="1" applyBorder="1" applyAlignment="1">
      <alignment horizontal="center" vertical="top" wrapText="1"/>
    </xf>
    <xf numFmtId="3" fontId="3" fillId="30" borderId="16" xfId="0" applyNumberFormat="1" applyFont="1" applyFill="1" applyBorder="1" applyAlignment="1">
      <alignment horizontal="left" vertical="top" wrapText="1"/>
    </xf>
    <xf numFmtId="3" fontId="3" fillId="31" borderId="16" xfId="0" applyNumberFormat="1" applyFont="1" applyFill="1" applyBorder="1" applyAlignment="1">
      <alignment horizontal="right" vertical="top" wrapText="1"/>
    </xf>
    <xf numFmtId="3" fontId="10" fillId="31" borderId="16" xfId="0" applyNumberFormat="1" applyFont="1" applyFill="1" applyBorder="1" applyAlignment="1">
      <alignment horizontal="right" vertical="top" wrapText="1"/>
    </xf>
    <xf numFmtId="3" fontId="10" fillId="33" borderId="16" xfId="0" applyNumberFormat="1" applyFont="1" applyFill="1" applyBorder="1" applyAlignment="1">
      <alignment horizontal="right" vertical="top" wrapText="1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164" fontId="10" fillId="33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3"/>
  <sheetViews>
    <sheetView tabSelected="1" view="pageBreakPreview" zoomScale="90" zoomScaleNormal="90" zoomScaleSheetLayoutView="90" workbookViewId="0">
      <pane xSplit="4" ySplit="11" topLeftCell="E36" activePane="bottomRight" state="frozen"/>
      <selection pane="topRight" activeCell="F1" sqref="F1"/>
      <selection pane="bottomLeft" activeCell="A12" sqref="A12"/>
      <selection pane="bottomRight" activeCell="P46" sqref="P46"/>
    </sheetView>
  </sheetViews>
  <sheetFormatPr baseColWidth="10" defaultColWidth="9.140625" defaultRowHeight="15" x14ac:dyDescent="0.25"/>
  <cols>
    <col min="1" max="1" width="5.42578125" customWidth="1"/>
    <col min="2" max="2" width="6.28515625" customWidth="1"/>
    <col min="3" max="3" width="6" customWidth="1"/>
    <col min="4" max="4" width="39.42578125" customWidth="1"/>
    <col min="5" max="5" width="15" customWidth="1"/>
    <col min="6" max="6" width="14.85546875" customWidth="1"/>
    <col min="7" max="7" width="14.140625" customWidth="1"/>
    <col min="8" max="8" width="16.28515625" customWidth="1"/>
    <col min="9" max="9" width="15.7109375" customWidth="1"/>
    <col min="10" max="10" width="11" customWidth="1"/>
    <col min="11" max="11" width="10.7109375" customWidth="1"/>
    <col min="12" max="12" width="5.42578125" customWidth="1"/>
  </cols>
  <sheetData>
    <row r="1" spans="1:12" ht="17.100000000000001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1"/>
      <c r="K1" s="1"/>
      <c r="L1" s="1"/>
    </row>
    <row r="2" spans="1:12" ht="17.100000000000001" customHeight="1" x14ac:dyDescent="0.25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1"/>
      <c r="K2" s="1"/>
      <c r="L2" s="1"/>
    </row>
    <row r="3" spans="1:12" ht="15" customHeight="1" x14ac:dyDescent="0.25">
      <c r="A3" s="53" t="s">
        <v>2</v>
      </c>
      <c r="B3" s="54"/>
      <c r="C3" s="54"/>
      <c r="D3" s="54"/>
      <c r="E3" s="54"/>
      <c r="F3" s="54"/>
      <c r="G3" s="54"/>
      <c r="H3" s="54"/>
      <c r="I3" s="5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5" t="s">
        <v>4</v>
      </c>
      <c r="B5" s="56"/>
      <c r="C5" s="57" t="s">
        <v>5</v>
      </c>
      <c r="D5" s="58"/>
      <c r="E5" s="58"/>
      <c r="F5" s="5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1" t="s">
        <v>8</v>
      </c>
      <c r="B6" s="42"/>
      <c r="C6" s="43" t="s">
        <v>9</v>
      </c>
      <c r="D6" s="44"/>
      <c r="E6" s="44"/>
      <c r="F6" s="4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5" t="s">
        <v>12</v>
      </c>
      <c r="B7" s="46"/>
      <c r="C7" s="47" t="s">
        <v>13</v>
      </c>
      <c r="D7" s="48"/>
      <c r="E7" s="48"/>
      <c r="F7" s="48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9" t="s">
        <v>16</v>
      </c>
      <c r="B9" s="49" t="s">
        <v>17</v>
      </c>
      <c r="C9" s="49" t="s">
        <v>18</v>
      </c>
      <c r="D9" s="49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50"/>
      <c r="B10" s="50"/>
      <c r="C10" s="50"/>
      <c r="D10" s="50"/>
      <c r="E10" s="15" t="s">
        <v>94</v>
      </c>
      <c r="F10" s="15" t="s">
        <v>95</v>
      </c>
      <c r="G10" s="15" t="s">
        <v>96</v>
      </c>
      <c r="H10" s="15" t="s">
        <v>97</v>
      </c>
      <c r="I10" s="15" t="s">
        <v>98</v>
      </c>
      <c r="J10" s="35" t="s">
        <v>92</v>
      </c>
      <c r="K10" s="35" t="s">
        <v>93</v>
      </c>
      <c r="L10" s="1"/>
    </row>
    <row r="11" spans="1:12" ht="24" customHeight="1" x14ac:dyDescent="0.25">
      <c r="A11" s="50"/>
      <c r="B11" s="50"/>
      <c r="C11" s="50"/>
      <c r="D11" s="50"/>
      <c r="E11" s="16" t="s">
        <v>27</v>
      </c>
      <c r="F11" s="16" t="s">
        <v>27</v>
      </c>
      <c r="G11" s="16" t="s">
        <v>27</v>
      </c>
      <c r="H11" s="16" t="s">
        <v>28</v>
      </c>
      <c r="I11" s="16" t="s">
        <v>28</v>
      </c>
      <c r="J11" s="36"/>
      <c r="K11" s="36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46463362</v>
      </c>
      <c r="F12" s="8">
        <v>49828167</v>
      </c>
      <c r="G12" s="8">
        <v>23558627</v>
      </c>
      <c r="H12" s="8">
        <v>47801507</v>
      </c>
      <c r="I12" s="8">
        <v>48152979</v>
      </c>
      <c r="J12" s="20">
        <f>I12-H12</f>
        <v>351472</v>
      </c>
      <c r="K12" s="21">
        <f>(J12/H12)</f>
        <v>7.3527389000518327E-3</v>
      </c>
      <c r="L12" s="1"/>
    </row>
    <row r="13" spans="1:12" ht="15" customHeight="1" x14ac:dyDescent="0.25">
      <c r="A13" s="9" t="s">
        <v>31</v>
      </c>
      <c r="B13" s="9" t="s">
        <v>29</v>
      </c>
      <c r="C13" s="9" t="s">
        <v>29</v>
      </c>
      <c r="D13" s="10" t="s">
        <v>32</v>
      </c>
      <c r="E13" s="11">
        <v>10</v>
      </c>
      <c r="F13" s="11">
        <v>10</v>
      </c>
      <c r="G13" s="11">
        <v>60320</v>
      </c>
      <c r="H13" s="11">
        <v>10</v>
      </c>
      <c r="I13" s="11">
        <v>10</v>
      </c>
      <c r="J13" s="26">
        <f t="shared" ref="J13:J16" si="0">I13-H13</f>
        <v>0</v>
      </c>
      <c r="K13" s="22">
        <f t="shared" ref="K13:K16" si="1">(J13/H13)</f>
        <v>0</v>
      </c>
      <c r="L13" s="1"/>
    </row>
    <row r="14" spans="1:12" ht="15" customHeight="1" x14ac:dyDescent="0.25">
      <c r="A14" s="9" t="s">
        <v>29</v>
      </c>
      <c r="B14" s="9" t="s">
        <v>11</v>
      </c>
      <c r="C14" s="9" t="s">
        <v>29</v>
      </c>
      <c r="D14" s="10" t="s">
        <v>33</v>
      </c>
      <c r="E14" s="11">
        <v>10</v>
      </c>
      <c r="F14" s="11">
        <v>10</v>
      </c>
      <c r="G14" s="11">
        <v>60320</v>
      </c>
      <c r="H14" s="11">
        <v>10</v>
      </c>
      <c r="I14" s="11">
        <v>10</v>
      </c>
      <c r="J14" s="26">
        <f t="shared" si="0"/>
        <v>0</v>
      </c>
      <c r="K14" s="22">
        <f t="shared" si="1"/>
        <v>0</v>
      </c>
      <c r="L14" s="1"/>
    </row>
    <row r="15" spans="1:12" x14ac:dyDescent="0.25">
      <c r="A15" s="9" t="s">
        <v>29</v>
      </c>
      <c r="B15" s="9" t="s">
        <v>29</v>
      </c>
      <c r="C15" s="9" t="s">
        <v>34</v>
      </c>
      <c r="D15" s="10" t="s">
        <v>35</v>
      </c>
      <c r="E15" s="11">
        <v>10</v>
      </c>
      <c r="F15" s="11">
        <v>10</v>
      </c>
      <c r="G15" s="11">
        <v>60320</v>
      </c>
      <c r="H15" s="11">
        <v>10</v>
      </c>
      <c r="I15" s="11">
        <v>10</v>
      </c>
      <c r="J15" s="26">
        <f t="shared" si="0"/>
        <v>0</v>
      </c>
      <c r="K15" s="22">
        <f t="shared" si="1"/>
        <v>0</v>
      </c>
      <c r="L15" s="1"/>
    </row>
    <row r="16" spans="1:12" ht="15" customHeight="1" x14ac:dyDescent="0.25">
      <c r="A16" s="9" t="s">
        <v>36</v>
      </c>
      <c r="B16" s="9" t="s">
        <v>29</v>
      </c>
      <c r="C16" s="9" t="s">
        <v>29</v>
      </c>
      <c r="D16" s="10" t="s">
        <v>37</v>
      </c>
      <c r="E16" s="11">
        <v>30521</v>
      </c>
      <c r="F16" s="11">
        <v>30521</v>
      </c>
      <c r="G16" s="11">
        <v>19569</v>
      </c>
      <c r="H16" s="11">
        <v>31400</v>
      </c>
      <c r="I16" s="11">
        <v>31400</v>
      </c>
      <c r="J16" s="26">
        <f t="shared" si="0"/>
        <v>0</v>
      </c>
      <c r="K16" s="22">
        <f t="shared" si="1"/>
        <v>0</v>
      </c>
      <c r="L16" s="1"/>
    </row>
    <row r="17" spans="1:12" ht="15" customHeight="1" x14ac:dyDescent="0.25">
      <c r="A17" s="9" t="s">
        <v>38</v>
      </c>
      <c r="B17" s="9" t="s">
        <v>29</v>
      </c>
      <c r="C17" s="9" t="s">
        <v>29</v>
      </c>
      <c r="D17" s="10" t="s">
        <v>39</v>
      </c>
      <c r="E17" s="11">
        <v>260641</v>
      </c>
      <c r="F17" s="11">
        <v>306061</v>
      </c>
      <c r="G17" s="11">
        <v>272246</v>
      </c>
      <c r="H17" s="11">
        <v>268148</v>
      </c>
      <c r="I17" s="11">
        <v>405481</v>
      </c>
      <c r="J17" s="23">
        <f>I17-H17</f>
        <v>137333</v>
      </c>
      <c r="K17" s="22">
        <f>(J17/H17)</f>
        <v>0.51215373599653924</v>
      </c>
      <c r="L17" s="1"/>
    </row>
    <row r="18" spans="1:12" x14ac:dyDescent="0.25">
      <c r="A18" s="9" t="s">
        <v>29</v>
      </c>
      <c r="B18" s="9" t="s">
        <v>40</v>
      </c>
      <c r="C18" s="9" t="s">
        <v>29</v>
      </c>
      <c r="D18" s="10" t="s">
        <v>41</v>
      </c>
      <c r="E18" s="11">
        <v>229711</v>
      </c>
      <c r="F18" s="11">
        <v>229711</v>
      </c>
      <c r="G18" s="11">
        <v>176996</v>
      </c>
      <c r="H18" s="11">
        <v>236327</v>
      </c>
      <c r="I18" s="11">
        <v>373660</v>
      </c>
      <c r="J18" s="23">
        <f>I18-H18</f>
        <v>137333</v>
      </c>
      <c r="K18" s="22">
        <f>(J18/H18)</f>
        <v>0.58111430348627113</v>
      </c>
      <c r="L18" s="1"/>
    </row>
    <row r="19" spans="1:12" ht="15" customHeight="1" x14ac:dyDescent="0.25">
      <c r="A19" s="9" t="s">
        <v>29</v>
      </c>
      <c r="B19" s="9" t="s">
        <v>11</v>
      </c>
      <c r="C19" s="9" t="s">
        <v>29</v>
      </c>
      <c r="D19" s="10" t="s">
        <v>42</v>
      </c>
      <c r="E19" s="11">
        <v>30930</v>
      </c>
      <c r="F19" s="11">
        <v>30930</v>
      </c>
      <c r="G19" s="11">
        <v>25860</v>
      </c>
      <c r="H19" s="11">
        <v>31821</v>
      </c>
      <c r="I19" s="11">
        <v>31821</v>
      </c>
      <c r="J19" s="26">
        <f>I19-H19</f>
        <v>0</v>
      </c>
      <c r="K19" s="22">
        <f>(J19/H19)</f>
        <v>0</v>
      </c>
      <c r="L19" s="1"/>
    </row>
    <row r="20" spans="1:12" ht="15" customHeight="1" x14ac:dyDescent="0.25">
      <c r="A20" s="9" t="s">
        <v>29</v>
      </c>
      <c r="B20" s="9" t="s">
        <v>43</v>
      </c>
      <c r="C20" s="9" t="s">
        <v>29</v>
      </c>
      <c r="D20" s="10" t="s">
        <v>44</v>
      </c>
      <c r="E20" s="11">
        <v>0</v>
      </c>
      <c r="F20" s="11">
        <v>45420</v>
      </c>
      <c r="G20" s="11">
        <v>69390</v>
      </c>
      <c r="H20" s="11">
        <v>0</v>
      </c>
      <c r="I20" s="11">
        <v>0</v>
      </c>
      <c r="J20" s="26"/>
      <c r="K20" s="22" t="s">
        <v>29</v>
      </c>
      <c r="L20" s="1"/>
    </row>
    <row r="21" spans="1:12" ht="15" customHeight="1" x14ac:dyDescent="0.25">
      <c r="A21" s="9" t="s">
        <v>45</v>
      </c>
      <c r="B21" s="9" t="s">
        <v>29</v>
      </c>
      <c r="C21" s="9" t="s">
        <v>29</v>
      </c>
      <c r="D21" s="10" t="s">
        <v>46</v>
      </c>
      <c r="E21" s="11">
        <v>39599932</v>
      </c>
      <c r="F21" s="11">
        <v>42919317</v>
      </c>
      <c r="G21" s="11">
        <v>16975826</v>
      </c>
      <c r="H21" s="11">
        <v>40740411</v>
      </c>
      <c r="I21" s="11">
        <v>47716068</v>
      </c>
      <c r="J21" s="23">
        <f>I21-H21</f>
        <v>6975657</v>
      </c>
      <c r="K21" s="22">
        <f>(J21/H21)</f>
        <v>0.17122205762725368</v>
      </c>
      <c r="L21" s="1"/>
    </row>
    <row r="22" spans="1:12" ht="15" customHeight="1" x14ac:dyDescent="0.25">
      <c r="A22" s="9" t="s">
        <v>29</v>
      </c>
      <c r="B22" s="9" t="s">
        <v>40</v>
      </c>
      <c r="C22" s="9" t="s">
        <v>29</v>
      </c>
      <c r="D22" s="10" t="s">
        <v>47</v>
      </c>
      <c r="E22" s="11">
        <v>39599932</v>
      </c>
      <c r="F22" s="11">
        <v>42919317</v>
      </c>
      <c r="G22" s="11">
        <v>16975826</v>
      </c>
      <c r="H22" s="11">
        <v>40740411</v>
      </c>
      <c r="I22" s="11">
        <v>47716068</v>
      </c>
      <c r="J22" s="23">
        <f>I22-H22</f>
        <v>6975657</v>
      </c>
      <c r="K22" s="22">
        <f>(J22/H22)</f>
        <v>0.17122205762725368</v>
      </c>
      <c r="L22" s="1"/>
    </row>
    <row r="23" spans="1:12" ht="15" customHeight="1" x14ac:dyDescent="0.25">
      <c r="A23" s="9" t="s">
        <v>7</v>
      </c>
      <c r="B23" s="9" t="s">
        <v>29</v>
      </c>
      <c r="C23" s="9" t="s">
        <v>29</v>
      </c>
      <c r="D23" s="10" t="s">
        <v>48</v>
      </c>
      <c r="E23" s="11">
        <v>10</v>
      </c>
      <c r="F23" s="11">
        <v>10</v>
      </c>
      <c r="G23" s="11">
        <v>1270728</v>
      </c>
      <c r="H23" s="11">
        <v>10</v>
      </c>
      <c r="I23" s="11">
        <v>10</v>
      </c>
      <c r="J23" s="26">
        <f t="shared" ref="J23:J25" si="2">I23-H23</f>
        <v>0</v>
      </c>
      <c r="K23" s="22">
        <f t="shared" ref="K23:K25" si="3">(J23/H23)</f>
        <v>0</v>
      </c>
      <c r="L23" s="1"/>
    </row>
    <row r="24" spans="1:12" ht="15" customHeight="1" x14ac:dyDescent="0.25">
      <c r="A24" s="9" t="s">
        <v>29</v>
      </c>
      <c r="B24" s="9" t="s">
        <v>36</v>
      </c>
      <c r="C24" s="9" t="s">
        <v>29</v>
      </c>
      <c r="D24" s="10" t="s">
        <v>49</v>
      </c>
      <c r="E24" s="11">
        <v>0</v>
      </c>
      <c r="F24" s="11">
        <v>0</v>
      </c>
      <c r="G24" s="11">
        <v>569114</v>
      </c>
      <c r="H24" s="11">
        <v>0</v>
      </c>
      <c r="I24" s="11">
        <v>0</v>
      </c>
      <c r="J24" s="26"/>
      <c r="K24" s="22"/>
      <c r="L24" s="1"/>
    </row>
    <row r="25" spans="1:12" ht="15" customHeight="1" x14ac:dyDescent="0.25">
      <c r="A25" s="9" t="s">
        <v>29</v>
      </c>
      <c r="B25" s="9" t="s">
        <v>50</v>
      </c>
      <c r="C25" s="9" t="s">
        <v>29</v>
      </c>
      <c r="D25" s="10" t="s">
        <v>51</v>
      </c>
      <c r="E25" s="11">
        <v>10</v>
      </c>
      <c r="F25" s="11">
        <v>10</v>
      </c>
      <c r="G25" s="11">
        <v>701614</v>
      </c>
      <c r="H25" s="11">
        <v>10</v>
      </c>
      <c r="I25" s="11">
        <v>10</v>
      </c>
      <c r="J25" s="26">
        <f t="shared" si="2"/>
        <v>0</v>
      </c>
      <c r="K25" s="22">
        <f t="shared" si="3"/>
        <v>0</v>
      </c>
      <c r="L25" s="1"/>
    </row>
    <row r="26" spans="1:12" x14ac:dyDescent="0.25">
      <c r="A26" s="9" t="s">
        <v>52</v>
      </c>
      <c r="B26" s="9" t="s">
        <v>29</v>
      </c>
      <c r="C26" s="9" t="s">
        <v>29</v>
      </c>
      <c r="D26" s="10" t="s">
        <v>53</v>
      </c>
      <c r="E26" s="11">
        <v>6572238</v>
      </c>
      <c r="F26" s="11">
        <v>6572238</v>
      </c>
      <c r="G26" s="11">
        <v>4959938</v>
      </c>
      <c r="H26" s="11">
        <v>6761518</v>
      </c>
      <c r="I26" s="11">
        <v>0</v>
      </c>
      <c r="J26" s="23">
        <f>I26-H26</f>
        <v>-6761518</v>
      </c>
      <c r="K26" s="22">
        <f>(J26/H26)</f>
        <v>-1</v>
      </c>
      <c r="L26" s="1"/>
    </row>
    <row r="27" spans="1:12" x14ac:dyDescent="0.25">
      <c r="A27" s="17"/>
      <c r="B27" s="17" t="s">
        <v>88</v>
      </c>
      <c r="C27" s="17"/>
      <c r="D27" s="18" t="s">
        <v>89</v>
      </c>
      <c r="E27" s="19">
        <v>6572238</v>
      </c>
      <c r="F27" s="19">
        <v>6572238</v>
      </c>
      <c r="G27" s="19">
        <v>4959938</v>
      </c>
      <c r="H27" s="19">
        <v>6761518</v>
      </c>
      <c r="I27" s="19">
        <v>0</v>
      </c>
      <c r="J27" s="24">
        <v>-6761518</v>
      </c>
      <c r="K27" s="25">
        <v>-1</v>
      </c>
      <c r="L27" s="1"/>
    </row>
    <row r="28" spans="1:12" x14ac:dyDescent="0.25">
      <c r="A28" s="17"/>
      <c r="B28" s="17"/>
      <c r="C28" s="17" t="s">
        <v>90</v>
      </c>
      <c r="D28" s="18" t="s">
        <v>91</v>
      </c>
      <c r="E28" s="19">
        <v>6572238</v>
      </c>
      <c r="F28" s="19">
        <v>6572238</v>
      </c>
      <c r="G28" s="19">
        <v>4959938</v>
      </c>
      <c r="H28" s="19">
        <v>6761518</v>
      </c>
      <c r="I28" s="19">
        <v>0</v>
      </c>
      <c r="J28" s="24">
        <v>-6761518</v>
      </c>
      <c r="K28" s="25">
        <v>-1</v>
      </c>
      <c r="L28" s="1"/>
    </row>
    <row r="29" spans="1:12" ht="15" customHeight="1" x14ac:dyDescent="0.25">
      <c r="A29" s="9" t="s">
        <v>54</v>
      </c>
      <c r="B29" s="9" t="s">
        <v>29</v>
      </c>
      <c r="C29" s="9" t="s">
        <v>29</v>
      </c>
      <c r="D29" s="10" t="s">
        <v>55</v>
      </c>
      <c r="E29" s="11">
        <v>10</v>
      </c>
      <c r="F29" s="11">
        <v>10</v>
      </c>
      <c r="G29" s="11">
        <v>0</v>
      </c>
      <c r="H29" s="11">
        <v>10</v>
      </c>
      <c r="I29" s="11">
        <v>10</v>
      </c>
      <c r="J29" s="26"/>
      <c r="K29" s="22" t="s">
        <v>29</v>
      </c>
      <c r="L29" s="1"/>
    </row>
    <row r="30" spans="1:12" ht="15" customHeight="1" x14ac:dyDescent="0.25">
      <c r="A30" s="6" t="s">
        <v>29</v>
      </c>
      <c r="B30" s="6" t="s">
        <v>29</v>
      </c>
      <c r="C30" s="6" t="s">
        <v>29</v>
      </c>
      <c r="D30" s="7" t="s">
        <v>56</v>
      </c>
      <c r="E30" s="8">
        <v>46463362</v>
      </c>
      <c r="F30" s="8">
        <v>49828167</v>
      </c>
      <c r="G30" s="8">
        <v>33261186</v>
      </c>
      <c r="H30" s="8">
        <v>47801507</v>
      </c>
      <c r="I30" s="8">
        <v>48152979</v>
      </c>
      <c r="J30" s="20">
        <f>I30-H30</f>
        <v>351472</v>
      </c>
      <c r="K30" s="21">
        <f>(J30/H30)</f>
        <v>7.3527389000518327E-3</v>
      </c>
      <c r="L30" s="1"/>
    </row>
    <row r="31" spans="1:12" x14ac:dyDescent="0.25">
      <c r="A31" s="9" t="s">
        <v>57</v>
      </c>
      <c r="B31" s="9" t="s">
        <v>29</v>
      </c>
      <c r="C31" s="9" t="s">
        <v>29</v>
      </c>
      <c r="D31" s="10" t="s">
        <v>58</v>
      </c>
      <c r="E31" s="11">
        <v>15291694</v>
      </c>
      <c r="F31" s="11">
        <v>14654908</v>
      </c>
      <c r="G31" s="11">
        <v>9404526</v>
      </c>
      <c r="H31" s="11">
        <v>15732095</v>
      </c>
      <c r="I31" s="11">
        <v>15946162</v>
      </c>
      <c r="J31" s="23">
        <f>I31-H31</f>
        <v>214067</v>
      </c>
      <c r="K31" s="22">
        <f>(J31/H31)</f>
        <v>1.3607024366430536E-2</v>
      </c>
      <c r="L31" s="1"/>
    </row>
    <row r="32" spans="1:12" x14ac:dyDescent="0.25">
      <c r="A32" s="9" t="s">
        <v>59</v>
      </c>
      <c r="B32" s="9" t="s">
        <v>29</v>
      </c>
      <c r="C32" s="9" t="s">
        <v>29</v>
      </c>
      <c r="D32" s="10" t="s">
        <v>60</v>
      </c>
      <c r="E32" s="11">
        <v>995599</v>
      </c>
      <c r="F32" s="11">
        <v>995599</v>
      </c>
      <c r="G32" s="11">
        <v>511709</v>
      </c>
      <c r="H32" s="11">
        <v>1024273</v>
      </c>
      <c r="I32" s="11">
        <v>1024273</v>
      </c>
      <c r="J32" s="26">
        <f t="shared" ref="J32:J34" si="4">I32-H32</f>
        <v>0</v>
      </c>
      <c r="K32" s="22">
        <f t="shared" ref="K32:K34" si="5">(J32/H32)</f>
        <v>0</v>
      </c>
      <c r="L32" s="1"/>
    </row>
    <row r="33" spans="1:12" ht="15" customHeight="1" x14ac:dyDescent="0.25">
      <c r="A33" s="9" t="s">
        <v>61</v>
      </c>
      <c r="B33" s="9" t="s">
        <v>29</v>
      </c>
      <c r="C33" s="9" t="s">
        <v>29</v>
      </c>
      <c r="D33" s="10" t="s">
        <v>62</v>
      </c>
      <c r="E33" s="11">
        <v>10</v>
      </c>
      <c r="F33" s="11">
        <v>196259</v>
      </c>
      <c r="G33" s="11">
        <v>265805</v>
      </c>
      <c r="H33" s="11">
        <v>10</v>
      </c>
      <c r="I33" s="11">
        <v>10</v>
      </c>
      <c r="J33" s="26">
        <f t="shared" si="4"/>
        <v>0</v>
      </c>
      <c r="K33" s="22">
        <f t="shared" si="5"/>
        <v>0</v>
      </c>
      <c r="L33" s="1"/>
    </row>
    <row r="34" spans="1:12" ht="15" customHeight="1" x14ac:dyDescent="0.25">
      <c r="A34" s="9" t="s">
        <v>29</v>
      </c>
      <c r="B34" s="9" t="s">
        <v>63</v>
      </c>
      <c r="C34" s="9" t="s">
        <v>29</v>
      </c>
      <c r="D34" s="10" t="s">
        <v>64</v>
      </c>
      <c r="E34" s="11">
        <v>10</v>
      </c>
      <c r="F34" s="11">
        <v>196259</v>
      </c>
      <c r="G34" s="11">
        <v>265805</v>
      </c>
      <c r="H34" s="11">
        <v>10</v>
      </c>
      <c r="I34" s="11">
        <v>10</v>
      </c>
      <c r="J34" s="26">
        <f t="shared" si="4"/>
        <v>0</v>
      </c>
      <c r="K34" s="22">
        <f t="shared" si="5"/>
        <v>0</v>
      </c>
      <c r="L34" s="1"/>
    </row>
    <row r="35" spans="1:12" ht="15" customHeight="1" x14ac:dyDescent="0.25">
      <c r="A35" s="9" t="s">
        <v>65</v>
      </c>
      <c r="B35" s="9" t="s">
        <v>29</v>
      </c>
      <c r="C35" s="9" t="s">
        <v>29</v>
      </c>
      <c r="D35" s="10" t="s">
        <v>66</v>
      </c>
      <c r="E35" s="11">
        <v>229721</v>
      </c>
      <c r="F35" s="11">
        <v>429468</v>
      </c>
      <c r="G35" s="11">
        <v>4241079</v>
      </c>
      <c r="H35" s="11">
        <v>236337</v>
      </c>
      <c r="I35" s="11">
        <v>373670</v>
      </c>
      <c r="J35" s="23">
        <f>I35-H35</f>
        <v>137333</v>
      </c>
      <c r="K35" s="22">
        <f>(J35/H35)</f>
        <v>0.5810897151102028</v>
      </c>
      <c r="L35" s="1"/>
    </row>
    <row r="36" spans="1:12" ht="15" customHeight="1" x14ac:dyDescent="0.25">
      <c r="A36" s="9" t="s">
        <v>29</v>
      </c>
      <c r="B36" s="9" t="s">
        <v>43</v>
      </c>
      <c r="C36" s="9" t="s">
        <v>29</v>
      </c>
      <c r="D36" s="10" t="s">
        <v>67</v>
      </c>
      <c r="E36" s="11">
        <v>229721</v>
      </c>
      <c r="F36" s="11">
        <v>429468</v>
      </c>
      <c r="G36" s="11">
        <v>4241079</v>
      </c>
      <c r="H36" s="11">
        <v>236337</v>
      </c>
      <c r="I36" s="11">
        <v>373670</v>
      </c>
      <c r="J36" s="23">
        <f>I36-H36</f>
        <v>137333</v>
      </c>
      <c r="K36" s="22">
        <f>(J36/H36)</f>
        <v>0.5810897151102028</v>
      </c>
      <c r="L36" s="1"/>
    </row>
    <row r="37" spans="1:12" x14ac:dyDescent="0.25">
      <c r="A37" s="9" t="s">
        <v>68</v>
      </c>
      <c r="B37" s="9" t="s">
        <v>29</v>
      </c>
      <c r="C37" s="9" t="s">
        <v>29</v>
      </c>
      <c r="D37" s="10" t="s">
        <v>69</v>
      </c>
      <c r="E37" s="11">
        <v>381145</v>
      </c>
      <c r="F37" s="11">
        <v>381145</v>
      </c>
      <c r="G37" s="11">
        <v>87338</v>
      </c>
      <c r="H37" s="11">
        <v>392122</v>
      </c>
      <c r="I37" s="11">
        <v>392122</v>
      </c>
      <c r="J37" s="26">
        <f t="shared" ref="J37" si="6">I37-H37</f>
        <v>0</v>
      </c>
      <c r="K37" s="22">
        <f t="shared" ref="K37" si="7">(J37/H37)</f>
        <v>0</v>
      </c>
      <c r="L37" s="1"/>
    </row>
    <row r="38" spans="1:12" ht="15" customHeight="1" x14ac:dyDescent="0.25">
      <c r="A38" s="9" t="s">
        <v>29</v>
      </c>
      <c r="B38" s="9" t="s">
        <v>70</v>
      </c>
      <c r="C38" s="9" t="s">
        <v>29</v>
      </c>
      <c r="D38" s="10" t="s">
        <v>71</v>
      </c>
      <c r="E38" s="11">
        <v>0</v>
      </c>
      <c r="F38" s="11">
        <v>0</v>
      </c>
      <c r="G38" s="11">
        <v>0</v>
      </c>
      <c r="H38" s="11">
        <v>0</v>
      </c>
      <c r="I38" s="11">
        <v>159</v>
      </c>
      <c r="J38" s="23">
        <f>I38-H38</f>
        <v>159</v>
      </c>
      <c r="K38" s="22" t="s">
        <v>29</v>
      </c>
      <c r="L38" s="1"/>
    </row>
    <row r="39" spans="1:12" ht="15" customHeight="1" x14ac:dyDescent="0.25">
      <c r="A39" s="64" t="s">
        <v>29</v>
      </c>
      <c r="B39" s="64" t="s">
        <v>31</v>
      </c>
      <c r="C39" s="64" t="s">
        <v>29</v>
      </c>
      <c r="D39" s="65" t="s">
        <v>72</v>
      </c>
      <c r="E39" s="33">
        <v>0</v>
      </c>
      <c r="F39" s="33">
        <v>0</v>
      </c>
      <c r="G39" s="33">
        <v>0</v>
      </c>
      <c r="H39" s="33">
        <v>0</v>
      </c>
      <c r="I39" s="33">
        <v>240</v>
      </c>
      <c r="J39" s="34">
        <f>I39-H39</f>
        <v>240</v>
      </c>
      <c r="K39" s="66" t="s">
        <v>29</v>
      </c>
      <c r="L39" s="1"/>
    </row>
    <row r="40" spans="1:12" ht="15" customHeight="1" x14ac:dyDescent="0.25">
      <c r="A40" s="28" t="s">
        <v>29</v>
      </c>
      <c r="B40" s="28" t="s">
        <v>36</v>
      </c>
      <c r="C40" s="28" t="s">
        <v>29</v>
      </c>
      <c r="D40" s="29" t="s">
        <v>73</v>
      </c>
      <c r="E40" s="30">
        <v>149304</v>
      </c>
      <c r="F40" s="30">
        <v>149304</v>
      </c>
      <c r="G40" s="30">
        <v>64656</v>
      </c>
      <c r="H40" s="30">
        <v>153604</v>
      </c>
      <c r="I40" s="30">
        <v>153604</v>
      </c>
      <c r="J40" s="31">
        <f t="shared" ref="J40" si="8">I40-H40</f>
        <v>0</v>
      </c>
      <c r="K40" s="32">
        <f t="shared" ref="K40" si="9">(J40/H40)</f>
        <v>0</v>
      </c>
      <c r="L40" s="1"/>
    </row>
    <row r="41" spans="1:12" ht="15" customHeight="1" x14ac:dyDescent="0.25">
      <c r="A41" s="9" t="s">
        <v>29</v>
      </c>
      <c r="B41" s="9" t="s">
        <v>74</v>
      </c>
      <c r="C41" s="9" t="s">
        <v>29</v>
      </c>
      <c r="D41" s="10" t="s">
        <v>75</v>
      </c>
      <c r="E41" s="11">
        <v>231841</v>
      </c>
      <c r="F41" s="11">
        <v>231841</v>
      </c>
      <c r="G41" s="11">
        <v>22682</v>
      </c>
      <c r="H41" s="11">
        <v>238518</v>
      </c>
      <c r="I41" s="11">
        <v>238119</v>
      </c>
      <c r="J41" s="23">
        <f>I41-H41</f>
        <v>-399</v>
      </c>
      <c r="K41" s="22">
        <f>(J41/H41)</f>
        <v>-1.6728297235428773E-3</v>
      </c>
      <c r="L41" s="1"/>
    </row>
    <row r="42" spans="1:12" ht="15" customHeight="1" x14ac:dyDescent="0.25">
      <c r="A42" s="9" t="s">
        <v>76</v>
      </c>
      <c r="B42" s="9" t="s">
        <v>29</v>
      </c>
      <c r="C42" s="9" t="s">
        <v>29</v>
      </c>
      <c r="D42" s="10" t="s">
        <v>77</v>
      </c>
      <c r="E42" s="11">
        <v>29565163</v>
      </c>
      <c r="F42" s="11">
        <v>29565163</v>
      </c>
      <c r="G42" s="11">
        <v>15145124</v>
      </c>
      <c r="H42" s="11">
        <v>30416640</v>
      </c>
      <c r="I42" s="11">
        <v>30416712</v>
      </c>
      <c r="J42" s="23">
        <f>I42-H42</f>
        <v>72</v>
      </c>
      <c r="K42" s="22">
        <f>(J42/H42)</f>
        <v>2.3671253629592225E-6</v>
      </c>
      <c r="L42" s="1"/>
    </row>
    <row r="43" spans="1:12" ht="15" customHeight="1" x14ac:dyDescent="0.25">
      <c r="A43" s="59" t="s">
        <v>29</v>
      </c>
      <c r="B43" s="59" t="s">
        <v>11</v>
      </c>
      <c r="C43" s="59" t="s">
        <v>29</v>
      </c>
      <c r="D43" s="60" t="s">
        <v>78</v>
      </c>
      <c r="E43" s="61">
        <v>29565163</v>
      </c>
      <c r="F43" s="61">
        <v>29565163</v>
      </c>
      <c r="G43" s="61">
        <v>15145124</v>
      </c>
      <c r="H43" s="61">
        <v>30416640</v>
      </c>
      <c r="I43" s="61">
        <v>30416712</v>
      </c>
      <c r="J43" s="62">
        <f>I43-H43</f>
        <v>72</v>
      </c>
      <c r="K43" s="63">
        <f>(J43/H43)</f>
        <v>2.3671253629592225E-6</v>
      </c>
      <c r="L43" s="1"/>
    </row>
    <row r="44" spans="1:12" ht="15" customHeight="1" x14ac:dyDescent="0.25">
      <c r="A44" s="28" t="s">
        <v>79</v>
      </c>
      <c r="B44" s="28" t="s">
        <v>29</v>
      </c>
      <c r="C44" s="28" t="s">
        <v>29</v>
      </c>
      <c r="D44" s="29" t="s">
        <v>80</v>
      </c>
      <c r="E44" s="30">
        <v>10</v>
      </c>
      <c r="F44" s="30">
        <v>10</v>
      </c>
      <c r="G44" s="30">
        <v>0</v>
      </c>
      <c r="H44" s="30">
        <v>10</v>
      </c>
      <c r="I44" s="30">
        <v>10</v>
      </c>
      <c r="J44" s="31">
        <f t="shared" ref="J44:J48" si="10">I44-H44</f>
        <v>0</v>
      </c>
      <c r="K44" s="32">
        <f t="shared" ref="K44:K48" si="11">(J44/H44)</f>
        <v>0</v>
      </c>
      <c r="L44" s="1"/>
    </row>
    <row r="45" spans="1:12" ht="15" customHeight="1" x14ac:dyDescent="0.25">
      <c r="A45" s="9" t="s">
        <v>29</v>
      </c>
      <c r="B45" s="9" t="s">
        <v>36</v>
      </c>
      <c r="C45" s="9" t="s">
        <v>29</v>
      </c>
      <c r="D45" s="10" t="s">
        <v>49</v>
      </c>
      <c r="E45" s="11">
        <v>10</v>
      </c>
      <c r="F45" s="11">
        <v>10</v>
      </c>
      <c r="G45" s="11">
        <v>0</v>
      </c>
      <c r="H45" s="11">
        <v>10</v>
      </c>
      <c r="I45" s="11">
        <v>10</v>
      </c>
      <c r="J45" s="26">
        <f t="shared" si="10"/>
        <v>0</v>
      </c>
      <c r="K45" s="22">
        <f t="shared" si="11"/>
        <v>0</v>
      </c>
      <c r="L45" s="1"/>
    </row>
    <row r="46" spans="1:12" ht="15" customHeight="1" x14ac:dyDescent="0.25">
      <c r="A46" s="9" t="s">
        <v>81</v>
      </c>
      <c r="B46" s="9" t="s">
        <v>29</v>
      </c>
      <c r="C46" s="9" t="s">
        <v>29</v>
      </c>
      <c r="D46" s="10" t="s">
        <v>82</v>
      </c>
      <c r="E46" s="11">
        <v>10</v>
      </c>
      <c r="F46" s="11">
        <v>3605605</v>
      </c>
      <c r="G46" s="11">
        <v>3605605</v>
      </c>
      <c r="H46" s="11">
        <v>10</v>
      </c>
      <c r="I46" s="11">
        <v>10</v>
      </c>
      <c r="J46" s="26">
        <f t="shared" si="10"/>
        <v>0</v>
      </c>
      <c r="K46" s="22">
        <f t="shared" si="11"/>
        <v>0</v>
      </c>
      <c r="L46" s="1"/>
    </row>
    <row r="47" spans="1:12" ht="15" customHeight="1" x14ac:dyDescent="0.25">
      <c r="A47" s="9" t="s">
        <v>29</v>
      </c>
      <c r="B47" s="9" t="s">
        <v>74</v>
      </c>
      <c r="C47" s="9" t="s">
        <v>29</v>
      </c>
      <c r="D47" s="10" t="s">
        <v>83</v>
      </c>
      <c r="E47" s="11">
        <v>10</v>
      </c>
      <c r="F47" s="11">
        <v>3605605</v>
      </c>
      <c r="G47" s="11">
        <v>3605605</v>
      </c>
      <c r="H47" s="11">
        <v>10</v>
      </c>
      <c r="I47" s="11">
        <v>10</v>
      </c>
      <c r="J47" s="26">
        <f t="shared" si="10"/>
        <v>0</v>
      </c>
      <c r="K47" s="22">
        <f t="shared" si="11"/>
        <v>0</v>
      </c>
      <c r="L47" s="1"/>
    </row>
    <row r="48" spans="1:12" ht="15" customHeight="1" x14ac:dyDescent="0.25">
      <c r="A48" s="9" t="s">
        <v>84</v>
      </c>
      <c r="B48" s="9" t="s">
        <v>29</v>
      </c>
      <c r="C48" s="9" t="s">
        <v>29</v>
      </c>
      <c r="D48" s="10" t="s">
        <v>85</v>
      </c>
      <c r="E48" s="11">
        <v>10</v>
      </c>
      <c r="F48" s="11">
        <v>10</v>
      </c>
      <c r="G48" s="11">
        <v>0</v>
      </c>
      <c r="H48" s="11">
        <v>10</v>
      </c>
      <c r="I48" s="11">
        <v>10</v>
      </c>
      <c r="J48" s="26">
        <f t="shared" si="10"/>
        <v>0</v>
      </c>
      <c r="K48" s="22">
        <f t="shared" si="11"/>
        <v>0</v>
      </c>
      <c r="L48" s="1"/>
    </row>
    <row r="49" spans="1:12" ht="10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27"/>
      <c r="K49" s="27"/>
      <c r="L49" s="1"/>
    </row>
    <row r="50" spans="1:1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customHeight="1" x14ac:dyDescent="0.25">
      <c r="A51" s="37" t="s">
        <v>86</v>
      </c>
      <c r="B51" s="38"/>
      <c r="C51" s="38"/>
      <c r="D51" s="38"/>
      <c r="E51" s="13">
        <v>46233611</v>
      </c>
      <c r="F51" s="13">
        <v>45793074</v>
      </c>
      <c r="G51" s="13">
        <v>25414502</v>
      </c>
      <c r="H51" s="13">
        <v>47565140</v>
      </c>
      <c r="I51" s="13">
        <v>47779279</v>
      </c>
      <c r="J51" s="13">
        <v>214139</v>
      </c>
      <c r="K51" s="14">
        <v>4.5020155517254863E-3</v>
      </c>
      <c r="L51" s="1"/>
    </row>
    <row r="52" spans="1:12" ht="15" customHeight="1" x14ac:dyDescent="0.25">
      <c r="A52" s="39" t="s">
        <v>87</v>
      </c>
      <c r="B52" s="40"/>
      <c r="C52" s="40"/>
      <c r="D52" s="40"/>
      <c r="E52" s="40"/>
      <c r="F52" s="40"/>
      <c r="G52" s="40"/>
      <c r="H52" s="40"/>
      <c r="I52" s="40"/>
      <c r="J52" s="1"/>
      <c r="K52" s="1"/>
      <c r="L52" s="1"/>
    </row>
    <row r="53" spans="1:12" ht="5.099999999999999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51:D51"/>
    <mergeCell ref="A52:I52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3" fitToHeight="0" orientation="landscape" r:id="rId1"/>
  <rowBreaks count="1" manualBreakCount="1">
    <brk id="39" max="10" man="1"/>
  </rowBreaks>
  <ignoredErrors>
    <ignoredError sqref="E9:K9 I5:I7 A29:C48 A13:C26 B27:C28 A49:C49" numberStoredAsText="1"/>
    <ignoredError sqref="J13:J28 J32:J4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2026-09-30T17:34:35Z</dcterms:modified>
</cp:coreProperties>
</file>