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C37FD01-1464-4C47-8302-4264B42ED6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analitico'!$A$1:$K$49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" i="1" l="1"/>
  <c r="K45" i="1" s="1"/>
  <c r="J44" i="1"/>
  <c r="K44" i="1" s="1"/>
  <c r="J43" i="1"/>
  <c r="K43" i="1" s="1"/>
  <c r="J33" i="1"/>
  <c r="K33" i="1" s="1"/>
  <c r="J32" i="1"/>
  <c r="K32" i="1" s="1"/>
  <c r="J28" i="1"/>
  <c r="K28" i="1" s="1"/>
  <c r="J27" i="1"/>
  <c r="K27" i="1" s="1"/>
  <c r="J26" i="1"/>
  <c r="K26" i="1" s="1"/>
  <c r="J15" i="1"/>
  <c r="K15" i="1" s="1"/>
  <c r="J14" i="1"/>
  <c r="K14" i="1" s="1"/>
  <c r="J13" i="1"/>
  <c r="K13" i="1" s="1"/>
  <c r="J25" i="1"/>
  <c r="K25" i="1" s="1"/>
  <c r="J24" i="1"/>
  <c r="K24" i="1" s="1"/>
  <c r="J42" i="1" l="1"/>
  <c r="K42" i="1" s="1"/>
  <c r="J41" i="1"/>
  <c r="K41" i="1" s="1"/>
  <c r="J40" i="1"/>
  <c r="K40" i="1" s="1"/>
  <c r="J39" i="1"/>
  <c r="K39" i="1" s="1"/>
  <c r="J38" i="1"/>
  <c r="J37" i="1"/>
  <c r="J36" i="1"/>
  <c r="K36" i="1" s="1"/>
  <c r="J35" i="1"/>
  <c r="K35" i="1" s="1"/>
  <c r="J34" i="1"/>
  <c r="K34" i="1" s="1"/>
  <c r="J31" i="1"/>
  <c r="K31" i="1" s="1"/>
  <c r="J30" i="1"/>
  <c r="K30" i="1" s="1"/>
  <c r="J29" i="1"/>
  <c r="K29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<sst xmlns="http://schemas.openxmlformats.org/spreadsheetml/2006/main" count="176" uniqueCount="93">
  <si>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</si>
  <si>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</si>
  <si>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</si>
  <si>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</si>
  <si>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</si>
  <si>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</si>
  <si>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</si>
  <si>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</si>
  <si>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</si>
  <si>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SECRETARÍA Y ADMINISTRACIÓN GENERAL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</si>
  <si>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</si>
  <si>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</si>
  <si>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</si>
  <si>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</si>
  <si>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</si>
  <si>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</si>
  <si>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</si>
  <si>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</si>
  <si>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</si>
  <si>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</si>
  <si>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</si>
  <si>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</si>
  <si>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</si>
  <si>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</si>
  <si>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</si>
  <si>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</si>
  <si>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</si>
  <si>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</si>
  <si>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</si>
  <si>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</si>
  <si>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</si>
  <si>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</si>
  <si>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</si>
  <si>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</si>
  <si>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</si>
  <si>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</si>
  <si>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</si>
  <si>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</si>
  <si>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</si>
  <si>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</si>
  <si>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</si>
  <si>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</si>
  <si>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</si>
  <si>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</si>
  <si>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</si>
  <si>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</si>
  <si>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</si>
  <si>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</si>
  <si>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</si>
  <si>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</si>
  <si>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</si>
  <si>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</si>
  <si>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</si>
  <si>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</si>
  <si>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</si>
  <si>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</si>
  <si>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</si>
  <si>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</si>
  <si>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</si>
  <si>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</si>
  <si>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</si>
  <si>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</si>
  <si>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</si>
  <si>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</si>
  <si>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</si>
  <si>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</si>
  <si>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</si>
  <si>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</si>
  <si>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</si>
  <si>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</si>
  <si>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</si>
  <si>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</si>
  <si>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</si>
  <si>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</si>
  <si>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Otros Activos no Financieros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</si>
  <si>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</si>
  <si>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</si>
  <si>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</si>
  <si>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</si>
  <si>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</si>
  <si>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</si>
  <si>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</si>
  <si>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03</t>
  </si>
  <si>
    <t>04</t>
  </si>
  <si>
    <t>Vehículos</t>
  </si>
  <si>
    <t>Mobiliario y Otros</t>
  </si>
  <si>
    <t>Variación
 monto $
(5) - (4)</t>
  </si>
  <si>
    <t xml:space="preserve">   Variación
 %
(6) / (4)</t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</si>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</sst>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164" fontId="2" fillId="28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0" fontId="0" fillId="32" borderId="12" xfId="0" applyFill="1" applyBorder="1" applyAlignment="1" applyProtection="1">
      <alignment wrapText="1"/>
      <protection locked="0"/>
    </xf>
    <xf numFmtId="164" fontId="3" fillId="33" borderId="12" xfId="0" applyNumberFormat="1" applyFont="1" applyFill="1" applyBorder="1" applyAlignment="1">
      <alignment horizontal="right" vertical="top" wrapText="1"/>
    </xf>
    <xf numFmtId="0" fontId="0" fillId="34" borderId="13" xfId="0" applyFill="1" applyBorder="1" applyAlignment="1" applyProtection="1">
      <alignment wrapText="1"/>
      <protection locked="0"/>
    </xf>
    <xf numFmtId="3" fontId="2" fillId="37" borderId="9" xfId="0" applyNumberFormat="1" applyFont="1" applyFill="1" applyBorder="1" applyAlignment="1">
      <alignment horizontal="right" vertical="center" wrapText="1"/>
    </xf>
    <xf numFmtId="164" fontId="2" fillId="38" borderId="9" xfId="0" applyNumberFormat="1" applyFont="1" applyFill="1" applyBorder="1" applyAlignment="1">
      <alignment horizontal="right" vertical="center" wrapText="1"/>
    </xf>
    <xf numFmtId="3" fontId="2" fillId="41" borderId="8" xfId="0" applyNumberFormat="1" applyFont="1" applyFill="1" applyBorder="1" applyAlignment="1">
      <alignment horizontal="right" vertical="top" wrapText="1"/>
    </xf>
    <xf numFmtId="0" fontId="0" fillId="42" borderId="0" xfId="0" applyFill="1" applyAlignment="1" applyProtection="1">
      <alignment wrapText="1"/>
      <protection locked="0"/>
    </xf>
    <xf numFmtId="0" fontId="3" fillId="42" borderId="1" xfId="0" applyFont="1" applyFill="1" applyBorder="1" applyAlignment="1">
      <alignment horizontal="left" vertical="center" wrapText="1"/>
    </xf>
    <xf numFmtId="0" fontId="2" fillId="42" borderId="9" xfId="0" applyFont="1" applyFill="1" applyBorder="1" applyAlignment="1">
      <alignment horizontal="center" vertical="center" wrapText="1"/>
    </xf>
    <xf numFmtId="3" fontId="3" fillId="42" borderId="12" xfId="0" applyNumberFormat="1" applyFont="1" applyFill="1" applyBorder="1" applyAlignment="1">
      <alignment horizontal="right" vertical="top" wrapText="1"/>
    </xf>
    <xf numFmtId="0" fontId="0" fillId="42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0" fontId="0" fillId="42" borderId="0" xfId="0" applyFill="1"/>
    <xf numFmtId="3" fontId="2" fillId="43" borderId="8" xfId="0" applyNumberFormat="1" applyFont="1" applyFill="1" applyBorder="1" applyAlignment="1">
      <alignment horizontal="right" vertical="top" wrapText="1"/>
    </xf>
    <xf numFmtId="0" fontId="6" fillId="40" borderId="10" xfId="0" applyFont="1" applyFill="1" applyBorder="1" applyAlignment="1">
      <alignment horizontal="center" vertical="top" wrapText="1"/>
    </xf>
    <xf numFmtId="0" fontId="2" fillId="40" borderId="11" xfId="0" applyFont="1" applyFill="1" applyBorder="1" applyAlignment="1">
      <alignment horizontal="center" vertical="center" wrapText="1"/>
    </xf>
    <xf numFmtId="0" fontId="0" fillId="42" borderId="12" xfId="0" applyFill="1" applyBorder="1" applyAlignment="1" applyProtection="1">
      <alignment wrapText="1"/>
      <protection locked="0"/>
    </xf>
    <xf numFmtId="164" fontId="3" fillId="42" borderId="12" xfId="0" applyNumberFormat="1" applyFont="1" applyFill="1" applyBorder="1" applyAlignment="1">
      <alignment horizontal="right" vertical="top" wrapText="1"/>
    </xf>
    <xf numFmtId="0" fontId="3" fillId="42" borderId="12" xfId="0" applyFont="1" applyFill="1" applyBorder="1" applyAlignment="1">
      <alignment horizontal="center" vertical="top" wrapText="1"/>
    </xf>
    <xf numFmtId="0" fontId="3" fillId="42" borderId="12" xfId="0" applyFont="1" applyFill="1" applyBorder="1" applyAlignment="1">
      <alignment horizontal="left" vertical="top" wrapText="1"/>
    </xf>
    <xf numFmtId="0" fontId="3" fillId="29" borderId="14" xfId="0" applyFont="1" applyFill="1" applyBorder="1" applyAlignment="1">
      <alignment horizontal="center" vertical="top" wrapText="1"/>
    </xf>
    <xf numFmtId="0" fontId="3" fillId="30" borderId="14" xfId="0" applyFont="1" applyFill="1" applyBorder="1" applyAlignment="1">
      <alignment horizontal="left" vertical="top" wrapText="1"/>
    </xf>
    <xf numFmtId="3" fontId="3" fillId="31" borderId="14" xfId="0" applyNumberFormat="1" applyFont="1" applyFill="1" applyBorder="1" applyAlignment="1">
      <alignment horizontal="right" vertical="top" wrapText="1"/>
    </xf>
    <xf numFmtId="3" fontId="3" fillId="42" borderId="14" xfId="0" applyNumberFormat="1" applyFont="1" applyFill="1" applyBorder="1" applyAlignment="1">
      <alignment horizontal="right" vertical="top" wrapText="1"/>
    </xf>
    <xf numFmtId="0" fontId="0" fillId="42" borderId="14" xfId="0" applyFill="1" applyBorder="1" applyAlignment="1" applyProtection="1">
      <alignment wrapText="1"/>
      <protection locked="0"/>
    </xf>
    <xf numFmtId="164" fontId="3" fillId="42" borderId="14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6" fillId="40" borderId="11" xfId="0" applyFont="1" applyFill="1" applyBorder="1" applyAlignment="1">
      <alignment horizontal="center" vertical="center" wrapText="1"/>
    </xf>
    <xf numFmtId="0" fontId="2" fillId="40" borderId="11" xfId="0" applyFont="1" applyFill="1" applyBorder="1" applyAlignment="1" applyProtection="1">
      <alignment horizontal="center" vertical="center" wrapText="1"/>
      <protection locked="0"/>
    </xf>
    <xf numFmtId="0" fontId="2" fillId="35" borderId="9" xfId="0" applyFont="1" applyFill="1" applyBorder="1" applyAlignment="1">
      <alignment horizontal="left" vertical="top" wrapText="1"/>
    </xf>
    <xf numFmtId="0" fontId="2" fillId="36" borderId="9" xfId="0" applyFont="1" applyFill="1" applyBorder="1" applyAlignment="1" applyProtection="1">
      <alignment horizontal="left" vertical="top" wrapText="1"/>
      <protection locked="0"/>
    </xf>
    <xf numFmtId="0" fontId="4" fillId="39" borderId="1" xfId="0" applyFont="1" applyFill="1" applyBorder="1" applyAlignment="1">
      <alignment horizontal="left" wrapText="1"/>
    </xf>
    <xf numFmtId="0" fontId="4" fillId="40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3" fillId="29" borderId="15" xfId="0" applyFont="1" applyFill="1" applyBorder="1" applyAlignment="1">
      <alignment horizontal="center" vertical="top" wrapText="1"/>
    </xf>
    <xf numFmtId="0" fontId="3" fillId="30" borderId="15" xfId="0" applyFont="1" applyFill="1" applyBorder="1" applyAlignment="1">
      <alignment horizontal="left" vertical="top" wrapText="1"/>
    </xf>
    <xf numFmtId="3" fontId="3" fillId="31" borderId="15" xfId="0" applyNumberFormat="1" applyFont="1" applyFill="1" applyBorder="1" applyAlignment="1">
      <alignment horizontal="right" vertical="top" wrapText="1"/>
    </xf>
    <xf numFmtId="3" fontId="3" fillId="42" borderId="15" xfId="0" applyNumberFormat="1" applyFont="1" applyFill="1" applyBorder="1" applyAlignment="1">
      <alignment horizontal="right" vertical="top" wrapText="1"/>
    </xf>
    <xf numFmtId="164" fontId="3" fillId="33" borderId="15" xfId="0" applyNumberFormat="1" applyFont="1" applyFill="1" applyBorder="1" applyAlignment="1">
      <alignment horizontal="right" vertical="top" wrapText="1"/>
    </xf>
    <xf numFmtId="164" fontId="3" fillId="33" borderId="14" xfId="0" applyNumberFormat="1" applyFont="1" applyFill="1" applyBorder="1" applyAlignment="1">
      <alignment horizontal="right" vertical="top" wrapText="1"/>
    </xf>
    <xf numFmtId="0" fontId="3" fillId="29" borderId="13" xfId="0" applyFont="1" applyFill="1" applyBorder="1" applyAlignment="1">
      <alignment horizontal="center" vertical="top" wrapText="1"/>
    </xf>
    <xf numFmtId="0" fontId="3" fillId="30" borderId="13" xfId="0" applyFont="1" applyFill="1" applyBorder="1" applyAlignment="1">
      <alignment horizontal="left" vertical="top" wrapText="1"/>
    </xf>
    <xf numFmtId="3" fontId="3" fillId="31" borderId="13" xfId="0" applyNumberFormat="1" applyFont="1" applyFill="1" applyBorder="1" applyAlignment="1">
      <alignment horizontal="right" vertical="top" wrapText="1"/>
    </xf>
    <xf numFmtId="3" fontId="3" fillId="42" borderId="13" xfId="0" applyNumberFormat="1" applyFont="1" applyFill="1" applyBorder="1" applyAlignment="1">
      <alignment horizontal="right" vertical="top" wrapText="1"/>
    </xf>
    <xf numFmtId="164" fontId="3" fillId="33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0"/>
  <sheetViews>
    <sheetView tabSelected="1" view="pageBreakPreview" zoomScale="70" zoomScaleNormal="90" zoomScaleSheetLayoutView="70" workbookViewId="0">
      <pane xSplit="4" ySplit="11" topLeftCell="E19" activePane="bottomRight" state="frozen"/>
      <selection pane="topRight" activeCell="F1" sqref="F1"/>
      <selection pane="bottomLeft" activeCell="A12" sqref="A12"/>
      <selection pane="bottomRight" activeCell="A38" sqref="A38:K38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8.7109375" customWidth="1"/>
    <col min="5" max="5" width="16.7109375" customWidth="1"/>
    <col min="6" max="6" width="14" customWidth="1"/>
    <col min="7" max="7" width="14.140625" customWidth="1"/>
    <col min="8" max="8" width="16.28515625" customWidth="1"/>
    <col min="9" max="9" width="15" style="25" customWidth="1"/>
    <col min="10" max="10" width="10.140625" customWidth="1"/>
    <col min="11" max="11" width="10.85546875" customWidth="1"/>
    <col min="12" max="12" width="5.42578125" customWidth="1"/>
  </cols>
  <sheetData>
    <row r="1" spans="1:12" ht="17.100000000000001" customHeigh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1"/>
      <c r="K1" s="1"/>
      <c r="L1" s="1"/>
    </row>
    <row r="2" spans="1:12" ht="17.100000000000001" customHeight="1" x14ac:dyDescent="0.25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1"/>
      <c r="K2" s="1"/>
      <c r="L2" s="1"/>
    </row>
    <row r="3" spans="1:12" ht="15" customHeight="1" x14ac:dyDescent="0.25">
      <c r="A3" s="41" t="s">
        <v>2</v>
      </c>
      <c r="B3" s="42"/>
      <c r="C3" s="42"/>
      <c r="D3" s="42"/>
      <c r="E3" s="42"/>
      <c r="F3" s="42"/>
      <c r="G3" s="42"/>
      <c r="H3" s="42"/>
      <c r="I3" s="42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9"/>
      <c r="J4" s="1"/>
      <c r="K4" s="1"/>
      <c r="L4" s="1"/>
    </row>
    <row r="5" spans="1:12" ht="15" customHeight="1" x14ac:dyDescent="0.25">
      <c r="A5" s="43" t="s">
        <v>4</v>
      </c>
      <c r="B5" s="44"/>
      <c r="C5" s="45" t="s">
        <v>5</v>
      </c>
      <c r="D5" s="46"/>
      <c r="E5" s="46"/>
      <c r="F5" s="46"/>
      <c r="G5" s="1"/>
      <c r="H5" s="2" t="s">
        <v>6</v>
      </c>
      <c r="I5" s="20" t="s">
        <v>7</v>
      </c>
      <c r="J5" s="1"/>
      <c r="K5" s="1"/>
      <c r="L5" s="1"/>
    </row>
    <row r="6" spans="1:12" ht="15" customHeight="1" x14ac:dyDescent="0.25">
      <c r="A6" s="53" t="s">
        <v>8</v>
      </c>
      <c r="B6" s="54"/>
      <c r="C6" s="55" t="s">
        <v>9</v>
      </c>
      <c r="D6" s="56"/>
      <c r="E6" s="56"/>
      <c r="F6" s="56"/>
      <c r="G6" s="1"/>
      <c r="H6" s="2" t="s">
        <v>10</v>
      </c>
      <c r="I6" s="20" t="s">
        <v>11</v>
      </c>
      <c r="J6" s="1"/>
      <c r="K6" s="1"/>
      <c r="L6" s="1"/>
    </row>
    <row r="7" spans="1:12" ht="15" customHeight="1" x14ac:dyDescent="0.25">
      <c r="A7" s="57" t="s">
        <v>12</v>
      </c>
      <c r="B7" s="58"/>
      <c r="C7" s="59" t="s">
        <v>9</v>
      </c>
      <c r="D7" s="60"/>
      <c r="E7" s="60"/>
      <c r="F7" s="60"/>
      <c r="G7" s="1"/>
      <c r="H7" s="2" t="s">
        <v>13</v>
      </c>
      <c r="I7" s="20" t="s">
        <v>11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14</v>
      </c>
      <c r="H8" s="1"/>
      <c r="I8" s="19"/>
      <c r="J8" s="1"/>
      <c r="K8" s="1"/>
      <c r="L8" s="1"/>
    </row>
    <row r="9" spans="1:12" ht="15" customHeight="1" x14ac:dyDescent="0.25">
      <c r="A9" s="61" t="s">
        <v>15</v>
      </c>
      <c r="B9" s="61" t="s">
        <v>16</v>
      </c>
      <c r="C9" s="61" t="s">
        <v>17</v>
      </c>
      <c r="D9" s="61" t="s">
        <v>18</v>
      </c>
      <c r="E9" s="4" t="s">
        <v>19</v>
      </c>
      <c r="F9" s="5" t="s">
        <v>20</v>
      </c>
      <c r="G9" s="5" t="s">
        <v>21</v>
      </c>
      <c r="H9" s="5" t="s">
        <v>22</v>
      </c>
      <c r="I9" s="21" t="s">
        <v>23</v>
      </c>
      <c r="J9" s="5" t="s">
        <v>24</v>
      </c>
      <c r="K9" s="5" t="s">
        <v>25</v>
      </c>
      <c r="L9" s="1"/>
    </row>
    <row r="10" spans="1:12" ht="64.5" customHeight="1" x14ac:dyDescent="0.25">
      <c r="A10" s="62"/>
      <c r="B10" s="62"/>
      <c r="C10" s="62"/>
      <c r="D10" s="62"/>
      <c r="E10" s="27" t="s">
        <v>88</v>
      </c>
      <c r="F10" s="27" t="s">
        <v>89</v>
      </c>
      <c r="G10" s="27" t="s">
        <v>90</v>
      </c>
      <c r="H10" s="27" t="s">
        <v>91</v>
      </c>
      <c r="I10" s="27" t="s">
        <v>92</v>
      </c>
      <c r="J10" s="47" t="s">
        <v>86</v>
      </c>
      <c r="K10" s="47" t="s">
        <v>87</v>
      </c>
      <c r="L10" s="1"/>
    </row>
    <row r="11" spans="1:12" ht="21" customHeight="1" x14ac:dyDescent="0.25">
      <c r="A11" s="62"/>
      <c r="B11" s="62"/>
      <c r="C11" s="62"/>
      <c r="D11" s="62"/>
      <c r="E11" s="28" t="s">
        <v>26</v>
      </c>
      <c r="F11" s="28" t="s">
        <v>26</v>
      </c>
      <c r="G11" s="28" t="s">
        <v>26</v>
      </c>
      <c r="H11" s="28" t="s">
        <v>27</v>
      </c>
      <c r="I11" s="28" t="s">
        <v>27</v>
      </c>
      <c r="J11" s="48"/>
      <c r="K11" s="48"/>
      <c r="L11" s="1"/>
    </row>
    <row r="12" spans="1:12" ht="15" customHeight="1" x14ac:dyDescent="0.25">
      <c r="A12" s="6" t="s">
        <v>28</v>
      </c>
      <c r="B12" s="6" t="s">
        <v>28</v>
      </c>
      <c r="C12" s="6" t="s">
        <v>28</v>
      </c>
      <c r="D12" s="7" t="s">
        <v>29</v>
      </c>
      <c r="E12" s="8">
        <v>34171972</v>
      </c>
      <c r="F12" s="18">
        <v>34544217</v>
      </c>
      <c r="G12" s="18">
        <v>20364848</v>
      </c>
      <c r="H12" s="8">
        <v>35156128</v>
      </c>
      <c r="I12" s="26">
        <v>35436929</v>
      </c>
      <c r="J12" s="8">
        <f>I12-H12</f>
        <v>280801</v>
      </c>
      <c r="K12" s="9">
        <f>(J12/H12)</f>
        <v>7.9872561619982723E-3</v>
      </c>
      <c r="L12" s="1"/>
    </row>
    <row r="13" spans="1:12" ht="15" customHeight="1" x14ac:dyDescent="0.25">
      <c r="A13" s="10" t="s">
        <v>30</v>
      </c>
      <c r="B13" s="10" t="s">
        <v>28</v>
      </c>
      <c r="C13" s="10" t="s">
        <v>28</v>
      </c>
      <c r="D13" s="11" t="s">
        <v>31</v>
      </c>
      <c r="E13" s="12">
        <v>10</v>
      </c>
      <c r="F13" s="12">
        <v>10</v>
      </c>
      <c r="G13" s="12">
        <v>196908</v>
      </c>
      <c r="H13" s="12">
        <v>10</v>
      </c>
      <c r="I13" s="22">
        <v>10</v>
      </c>
      <c r="J13" s="12">
        <f t="shared" ref="J13:J15" si="0">I13-H13</f>
        <v>0</v>
      </c>
      <c r="K13" s="14">
        <f t="shared" ref="K13:K15" si="1">(J13/H13)</f>
        <v>0</v>
      </c>
      <c r="L13" s="1"/>
    </row>
    <row r="14" spans="1:12" x14ac:dyDescent="0.25">
      <c r="A14" s="10" t="s">
        <v>28</v>
      </c>
      <c r="B14" s="10" t="s">
        <v>32</v>
      </c>
      <c r="C14" s="10" t="s">
        <v>28</v>
      </c>
      <c r="D14" s="11" t="s">
        <v>33</v>
      </c>
      <c r="E14" s="12">
        <v>10</v>
      </c>
      <c r="F14" s="12">
        <v>10</v>
      </c>
      <c r="G14" s="12">
        <v>196908</v>
      </c>
      <c r="H14" s="12">
        <v>10</v>
      </c>
      <c r="I14" s="22">
        <v>10</v>
      </c>
      <c r="J14" s="12">
        <f t="shared" si="0"/>
        <v>0</v>
      </c>
      <c r="K14" s="14">
        <f t="shared" si="1"/>
        <v>0</v>
      </c>
      <c r="L14" s="1"/>
    </row>
    <row r="15" spans="1:12" x14ac:dyDescent="0.25">
      <c r="A15" s="10" t="s">
        <v>28</v>
      </c>
      <c r="B15" s="10" t="s">
        <v>28</v>
      </c>
      <c r="C15" s="10" t="s">
        <v>34</v>
      </c>
      <c r="D15" s="11" t="s">
        <v>35</v>
      </c>
      <c r="E15" s="12">
        <v>10</v>
      </c>
      <c r="F15" s="12">
        <v>10</v>
      </c>
      <c r="G15" s="12">
        <v>196908</v>
      </c>
      <c r="H15" s="12">
        <v>10</v>
      </c>
      <c r="I15" s="22">
        <v>10</v>
      </c>
      <c r="J15" s="12">
        <f t="shared" si="0"/>
        <v>0</v>
      </c>
      <c r="K15" s="14">
        <f t="shared" si="1"/>
        <v>0</v>
      </c>
      <c r="L15" s="1"/>
    </row>
    <row r="16" spans="1:12" x14ac:dyDescent="0.25">
      <c r="A16" s="10" t="s">
        <v>36</v>
      </c>
      <c r="B16" s="10" t="s">
        <v>28</v>
      </c>
      <c r="C16" s="10" t="s">
        <v>28</v>
      </c>
      <c r="D16" s="11" t="s">
        <v>37</v>
      </c>
      <c r="E16" s="12">
        <v>20463</v>
      </c>
      <c r="F16" s="12">
        <v>20463</v>
      </c>
      <c r="G16" s="12">
        <v>14422</v>
      </c>
      <c r="H16" s="12">
        <v>21052</v>
      </c>
      <c r="I16" s="22">
        <v>16997</v>
      </c>
      <c r="J16" s="12">
        <f t="shared" ref="J16:J28" si="2">I16-H16</f>
        <v>-4055</v>
      </c>
      <c r="K16" s="14">
        <f t="shared" ref="K16:K28" si="3">(J16/H16)</f>
        <v>-0.19261827854835645</v>
      </c>
      <c r="L16" s="1"/>
    </row>
    <row r="17" spans="1:12" x14ac:dyDescent="0.25">
      <c r="A17" s="10" t="s">
        <v>38</v>
      </c>
      <c r="B17" s="10" t="s">
        <v>28</v>
      </c>
      <c r="C17" s="10" t="s">
        <v>28</v>
      </c>
      <c r="D17" s="11" t="s">
        <v>39</v>
      </c>
      <c r="E17" s="12">
        <v>835114</v>
      </c>
      <c r="F17" s="12">
        <v>848787</v>
      </c>
      <c r="G17" s="12">
        <v>317241</v>
      </c>
      <c r="H17" s="12">
        <v>859166</v>
      </c>
      <c r="I17" s="22">
        <v>838699</v>
      </c>
      <c r="J17" s="12">
        <f t="shared" si="2"/>
        <v>-20467</v>
      </c>
      <c r="K17" s="14">
        <f t="shared" si="3"/>
        <v>-2.3821938950098119E-2</v>
      </c>
      <c r="L17" s="1"/>
    </row>
    <row r="18" spans="1:12" x14ac:dyDescent="0.25">
      <c r="A18" s="10" t="s">
        <v>28</v>
      </c>
      <c r="B18" s="10" t="s">
        <v>11</v>
      </c>
      <c r="C18" s="10" t="s">
        <v>28</v>
      </c>
      <c r="D18" s="11" t="s">
        <v>40</v>
      </c>
      <c r="E18" s="12">
        <v>184668</v>
      </c>
      <c r="F18" s="12">
        <v>184668</v>
      </c>
      <c r="G18" s="12">
        <v>240251</v>
      </c>
      <c r="H18" s="12">
        <v>189987</v>
      </c>
      <c r="I18" s="22">
        <v>343715</v>
      </c>
      <c r="J18" s="12">
        <f t="shared" si="2"/>
        <v>153728</v>
      </c>
      <c r="K18" s="14">
        <f t="shared" si="3"/>
        <v>0.8091500997436667</v>
      </c>
      <c r="L18" s="1"/>
    </row>
    <row r="19" spans="1:12" x14ac:dyDescent="0.25">
      <c r="A19" s="10" t="s">
        <v>28</v>
      </c>
      <c r="B19" s="10" t="s">
        <v>32</v>
      </c>
      <c r="C19" s="10" t="s">
        <v>28</v>
      </c>
      <c r="D19" s="11" t="s">
        <v>41</v>
      </c>
      <c r="E19" s="12">
        <v>1031</v>
      </c>
      <c r="F19" s="12">
        <v>1031</v>
      </c>
      <c r="G19" s="12">
        <v>9342</v>
      </c>
      <c r="H19" s="12">
        <v>1061</v>
      </c>
      <c r="I19" s="22">
        <v>5144</v>
      </c>
      <c r="J19" s="12">
        <f t="shared" si="2"/>
        <v>4083</v>
      </c>
      <c r="K19" s="14">
        <f t="shared" si="3"/>
        <v>3.8482563619227146</v>
      </c>
      <c r="L19" s="1"/>
    </row>
    <row r="20" spans="1:12" ht="15" customHeight="1" x14ac:dyDescent="0.25">
      <c r="A20" s="10" t="s">
        <v>28</v>
      </c>
      <c r="B20" s="10" t="s">
        <v>42</v>
      </c>
      <c r="C20" s="10" t="s">
        <v>28</v>
      </c>
      <c r="D20" s="11" t="s">
        <v>43</v>
      </c>
      <c r="E20" s="12">
        <v>649415</v>
      </c>
      <c r="F20" s="12">
        <v>663088</v>
      </c>
      <c r="G20" s="12">
        <v>67648</v>
      </c>
      <c r="H20" s="12">
        <v>668118</v>
      </c>
      <c r="I20" s="22">
        <v>489840</v>
      </c>
      <c r="J20" s="12">
        <f t="shared" si="2"/>
        <v>-178278</v>
      </c>
      <c r="K20" s="14">
        <f t="shared" si="3"/>
        <v>-0.26683609781505663</v>
      </c>
      <c r="L20" s="1"/>
    </row>
    <row r="21" spans="1:12" ht="15" customHeight="1" x14ac:dyDescent="0.25">
      <c r="A21" s="10" t="s">
        <v>44</v>
      </c>
      <c r="B21" s="10" t="s">
        <v>28</v>
      </c>
      <c r="C21" s="10" t="s">
        <v>28</v>
      </c>
      <c r="D21" s="11" t="s">
        <v>45</v>
      </c>
      <c r="E21" s="12">
        <v>33316345</v>
      </c>
      <c r="F21" s="12">
        <v>33674917</v>
      </c>
      <c r="G21" s="12">
        <v>18149164</v>
      </c>
      <c r="H21" s="12">
        <v>34275860</v>
      </c>
      <c r="I21" s="22">
        <v>34581203</v>
      </c>
      <c r="J21" s="12">
        <f t="shared" si="2"/>
        <v>305343</v>
      </c>
      <c r="K21" s="14">
        <f t="shared" si="3"/>
        <v>8.9083979220360918E-3</v>
      </c>
      <c r="L21" s="1"/>
    </row>
    <row r="22" spans="1:12" x14ac:dyDescent="0.25">
      <c r="A22" s="10" t="s">
        <v>28</v>
      </c>
      <c r="B22" s="10" t="s">
        <v>11</v>
      </c>
      <c r="C22" s="10" t="s">
        <v>28</v>
      </c>
      <c r="D22" s="11" t="s">
        <v>46</v>
      </c>
      <c r="E22" s="12">
        <v>33316345</v>
      </c>
      <c r="F22" s="12">
        <v>33674917</v>
      </c>
      <c r="G22" s="12">
        <v>18149164</v>
      </c>
      <c r="H22" s="12">
        <v>34275860</v>
      </c>
      <c r="I22" s="22">
        <v>34581203</v>
      </c>
      <c r="J22" s="12">
        <f t="shared" si="2"/>
        <v>305343</v>
      </c>
      <c r="K22" s="14">
        <f t="shared" si="3"/>
        <v>8.9083979220360918E-3</v>
      </c>
      <c r="L22" s="1"/>
    </row>
    <row r="23" spans="1:12" ht="15" customHeight="1" x14ac:dyDescent="0.25">
      <c r="A23" s="31" t="s">
        <v>47</v>
      </c>
      <c r="B23" s="31" t="s">
        <v>28</v>
      </c>
      <c r="C23" s="31" t="s">
        <v>28</v>
      </c>
      <c r="D23" s="32" t="s">
        <v>48</v>
      </c>
      <c r="E23" s="22">
        <v>20</v>
      </c>
      <c r="F23" s="22">
        <v>20</v>
      </c>
      <c r="G23" s="22">
        <v>6970</v>
      </c>
      <c r="H23" s="22">
        <v>20</v>
      </c>
      <c r="I23" s="22">
        <v>0</v>
      </c>
      <c r="J23" s="22">
        <f t="shared" si="2"/>
        <v>-20</v>
      </c>
      <c r="K23" s="30">
        <f t="shared" si="3"/>
        <v>-1</v>
      </c>
      <c r="L23" s="1"/>
    </row>
    <row r="24" spans="1:12" x14ac:dyDescent="0.25">
      <c r="A24" s="31"/>
      <c r="B24" s="31" t="s">
        <v>82</v>
      </c>
      <c r="C24" s="31"/>
      <c r="D24" s="32" t="s">
        <v>84</v>
      </c>
      <c r="E24" s="22">
        <v>10</v>
      </c>
      <c r="F24" s="22">
        <v>10</v>
      </c>
      <c r="G24" s="22">
        <v>6970</v>
      </c>
      <c r="H24" s="22">
        <v>10</v>
      </c>
      <c r="I24" s="22">
        <v>0</v>
      </c>
      <c r="J24" s="22">
        <f t="shared" si="2"/>
        <v>-10</v>
      </c>
      <c r="K24" s="30">
        <f t="shared" si="3"/>
        <v>-1</v>
      </c>
      <c r="L24" s="1"/>
    </row>
    <row r="25" spans="1:12" x14ac:dyDescent="0.25">
      <c r="A25" s="31"/>
      <c r="B25" s="31" t="s">
        <v>83</v>
      </c>
      <c r="C25" s="31"/>
      <c r="D25" s="32" t="s">
        <v>85</v>
      </c>
      <c r="E25" s="22">
        <v>10</v>
      </c>
      <c r="F25" s="22">
        <v>10</v>
      </c>
      <c r="G25" s="22">
        <v>0</v>
      </c>
      <c r="H25" s="22">
        <v>10</v>
      </c>
      <c r="I25" s="22">
        <v>0</v>
      </c>
      <c r="J25" s="22">
        <f t="shared" si="2"/>
        <v>-10</v>
      </c>
      <c r="K25" s="30">
        <f t="shared" si="3"/>
        <v>-1</v>
      </c>
      <c r="L25" s="1"/>
    </row>
    <row r="26" spans="1:12" ht="15" customHeight="1" x14ac:dyDescent="0.25">
      <c r="A26" s="10" t="s">
        <v>7</v>
      </c>
      <c r="B26" s="10" t="s">
        <v>28</v>
      </c>
      <c r="C26" s="10" t="s">
        <v>28</v>
      </c>
      <c r="D26" s="11" t="s">
        <v>49</v>
      </c>
      <c r="E26" s="12">
        <v>10</v>
      </c>
      <c r="F26" s="12">
        <v>10</v>
      </c>
      <c r="G26" s="12">
        <v>1680143</v>
      </c>
      <c r="H26" s="12">
        <v>10</v>
      </c>
      <c r="I26" s="22">
        <v>10</v>
      </c>
      <c r="J26" s="13">
        <f t="shared" si="2"/>
        <v>0</v>
      </c>
      <c r="K26" s="14">
        <f t="shared" si="3"/>
        <v>0</v>
      </c>
      <c r="L26" s="1"/>
    </row>
    <row r="27" spans="1:12" x14ac:dyDescent="0.25">
      <c r="A27" s="10" t="s">
        <v>28</v>
      </c>
      <c r="B27" s="10" t="s">
        <v>47</v>
      </c>
      <c r="C27" s="10" t="s">
        <v>28</v>
      </c>
      <c r="D27" s="11" t="s">
        <v>50</v>
      </c>
      <c r="E27" s="12">
        <v>10</v>
      </c>
      <c r="F27" s="12">
        <v>10</v>
      </c>
      <c r="G27" s="12">
        <v>1680143</v>
      </c>
      <c r="H27" s="12">
        <v>10</v>
      </c>
      <c r="I27" s="22">
        <v>10</v>
      </c>
      <c r="J27" s="13">
        <f t="shared" si="2"/>
        <v>0</v>
      </c>
      <c r="K27" s="14">
        <f t="shared" si="3"/>
        <v>0</v>
      </c>
      <c r="L27" s="1"/>
    </row>
    <row r="28" spans="1:12" ht="15" customHeight="1" x14ac:dyDescent="0.25">
      <c r="A28" s="10" t="s">
        <v>51</v>
      </c>
      <c r="B28" s="10" t="s">
        <v>28</v>
      </c>
      <c r="C28" s="10" t="s">
        <v>28</v>
      </c>
      <c r="D28" s="11" t="s">
        <v>52</v>
      </c>
      <c r="E28" s="12">
        <v>10</v>
      </c>
      <c r="F28" s="12">
        <v>10</v>
      </c>
      <c r="G28" s="12">
        <v>0</v>
      </c>
      <c r="H28" s="12">
        <v>10</v>
      </c>
      <c r="I28" s="22">
        <v>10</v>
      </c>
      <c r="J28" s="13">
        <f t="shared" si="2"/>
        <v>0</v>
      </c>
      <c r="K28" s="14">
        <f t="shared" si="3"/>
        <v>0</v>
      </c>
      <c r="L28" s="1"/>
    </row>
    <row r="29" spans="1:12" ht="15" customHeight="1" x14ac:dyDescent="0.25">
      <c r="A29" s="6" t="s">
        <v>28</v>
      </c>
      <c r="B29" s="6" t="s">
        <v>28</v>
      </c>
      <c r="C29" s="6" t="s">
        <v>28</v>
      </c>
      <c r="D29" s="7" t="s">
        <v>53</v>
      </c>
      <c r="E29" s="8">
        <v>34171972</v>
      </c>
      <c r="F29" s="8">
        <v>34544217</v>
      </c>
      <c r="G29" s="8">
        <v>20190064</v>
      </c>
      <c r="H29" s="8">
        <v>35156128</v>
      </c>
      <c r="I29" s="26">
        <v>35436929</v>
      </c>
      <c r="J29" s="8">
        <f>I29-H29</f>
        <v>280801</v>
      </c>
      <c r="K29" s="9">
        <f>(J29/H29)</f>
        <v>7.9872561619982723E-3</v>
      </c>
      <c r="L29" s="1"/>
    </row>
    <row r="30" spans="1:12" ht="15" customHeight="1" x14ac:dyDescent="0.25">
      <c r="A30" s="10" t="s">
        <v>54</v>
      </c>
      <c r="B30" s="10" t="s">
        <v>28</v>
      </c>
      <c r="C30" s="10" t="s">
        <v>28</v>
      </c>
      <c r="D30" s="11" t="s">
        <v>55</v>
      </c>
      <c r="E30" s="12">
        <v>22528490</v>
      </c>
      <c r="F30" s="12">
        <v>21657479</v>
      </c>
      <c r="G30" s="12">
        <v>13634040</v>
      </c>
      <c r="H30" s="12">
        <v>23177310</v>
      </c>
      <c r="I30" s="22">
        <v>23214145</v>
      </c>
      <c r="J30" s="12">
        <f>I30-H30</f>
        <v>36835</v>
      </c>
      <c r="K30" s="14">
        <f>(J30/H30)</f>
        <v>1.5892698505564277E-3</v>
      </c>
      <c r="L30" s="1"/>
    </row>
    <row r="31" spans="1:12" ht="15" customHeight="1" x14ac:dyDescent="0.25">
      <c r="A31" s="10" t="s">
        <v>56</v>
      </c>
      <c r="B31" s="10" t="s">
        <v>28</v>
      </c>
      <c r="C31" s="10" t="s">
        <v>28</v>
      </c>
      <c r="D31" s="11" t="s">
        <v>57</v>
      </c>
      <c r="E31" s="12">
        <v>7263264</v>
      </c>
      <c r="F31" s="12">
        <v>7263264</v>
      </c>
      <c r="G31" s="12">
        <v>4151902</v>
      </c>
      <c r="H31" s="12">
        <v>7472451</v>
      </c>
      <c r="I31" s="22">
        <v>7965477</v>
      </c>
      <c r="J31" s="12">
        <f>I31-H31</f>
        <v>493026</v>
      </c>
      <c r="K31" s="14">
        <f>(J31/H31)</f>
        <v>6.5979154630789821E-2</v>
      </c>
      <c r="L31" s="1"/>
    </row>
    <row r="32" spans="1:12" x14ac:dyDescent="0.25">
      <c r="A32" s="10" t="s">
        <v>58</v>
      </c>
      <c r="B32" s="10" t="s">
        <v>28</v>
      </c>
      <c r="C32" s="10" t="s">
        <v>28</v>
      </c>
      <c r="D32" s="11" t="s">
        <v>59</v>
      </c>
      <c r="E32" s="12">
        <v>10</v>
      </c>
      <c r="F32" s="12">
        <v>127848</v>
      </c>
      <c r="G32" s="12">
        <v>152600</v>
      </c>
      <c r="H32" s="12">
        <v>10</v>
      </c>
      <c r="I32" s="22">
        <v>10</v>
      </c>
      <c r="J32" s="29">
        <f t="shared" ref="J32:J33" si="4">I32-H32</f>
        <v>0</v>
      </c>
      <c r="K32" s="30">
        <f t="shared" ref="K32:K33" si="5">(J32/H32)</f>
        <v>0</v>
      </c>
      <c r="L32" s="1"/>
    </row>
    <row r="33" spans="1:12" x14ac:dyDescent="0.25">
      <c r="A33" s="10" t="s">
        <v>28</v>
      </c>
      <c r="B33" s="10" t="s">
        <v>60</v>
      </c>
      <c r="C33" s="10" t="s">
        <v>28</v>
      </c>
      <c r="D33" s="11" t="s">
        <v>61</v>
      </c>
      <c r="E33" s="12">
        <v>10</v>
      </c>
      <c r="F33" s="12">
        <v>127848</v>
      </c>
      <c r="G33" s="12">
        <v>152600</v>
      </c>
      <c r="H33" s="12">
        <v>10</v>
      </c>
      <c r="I33" s="22">
        <v>10</v>
      </c>
      <c r="J33" s="29">
        <f t="shared" si="4"/>
        <v>0</v>
      </c>
      <c r="K33" s="30">
        <f t="shared" si="5"/>
        <v>0</v>
      </c>
      <c r="L33" s="1"/>
    </row>
    <row r="34" spans="1:12" ht="15" customHeight="1" x14ac:dyDescent="0.25">
      <c r="A34" s="10" t="s">
        <v>62</v>
      </c>
      <c r="B34" s="10" t="s">
        <v>28</v>
      </c>
      <c r="C34" s="10" t="s">
        <v>28</v>
      </c>
      <c r="D34" s="11" t="s">
        <v>63</v>
      </c>
      <c r="E34" s="12">
        <v>184678</v>
      </c>
      <c r="F34" s="12">
        <v>355079</v>
      </c>
      <c r="G34" s="12">
        <v>354211</v>
      </c>
      <c r="H34" s="12">
        <v>189997</v>
      </c>
      <c r="I34" s="22">
        <v>343725</v>
      </c>
      <c r="J34" s="12">
        <f t="shared" ref="J34:J45" si="6">I34-H34</f>
        <v>153728</v>
      </c>
      <c r="K34" s="14">
        <f>(J34/H34)</f>
        <v>0.80910751222387722</v>
      </c>
      <c r="L34" s="1"/>
    </row>
    <row r="35" spans="1:12" ht="15" customHeight="1" x14ac:dyDescent="0.25">
      <c r="A35" s="10" t="s">
        <v>28</v>
      </c>
      <c r="B35" s="10" t="s">
        <v>42</v>
      </c>
      <c r="C35" s="10" t="s">
        <v>28</v>
      </c>
      <c r="D35" s="11" t="s">
        <v>64</v>
      </c>
      <c r="E35" s="12">
        <v>184678</v>
      </c>
      <c r="F35" s="12">
        <v>355079</v>
      </c>
      <c r="G35" s="12">
        <v>354211</v>
      </c>
      <c r="H35" s="12">
        <v>189997</v>
      </c>
      <c r="I35" s="22">
        <v>343725</v>
      </c>
      <c r="J35" s="12">
        <f t="shared" si="6"/>
        <v>153728</v>
      </c>
      <c r="K35" s="14">
        <f>(J35/H35)</f>
        <v>0.80910751222387722</v>
      </c>
      <c r="L35" s="1"/>
    </row>
    <row r="36" spans="1:12" ht="15" customHeight="1" x14ac:dyDescent="0.25">
      <c r="A36" s="10" t="s">
        <v>65</v>
      </c>
      <c r="B36" s="10" t="s">
        <v>28</v>
      </c>
      <c r="C36" s="10" t="s">
        <v>28</v>
      </c>
      <c r="D36" s="11" t="s">
        <v>66</v>
      </c>
      <c r="E36" s="12">
        <v>4195510</v>
      </c>
      <c r="F36" s="12">
        <v>4195510</v>
      </c>
      <c r="G36" s="12">
        <v>952284</v>
      </c>
      <c r="H36" s="12">
        <v>4316340</v>
      </c>
      <c r="I36" s="22">
        <v>3913552</v>
      </c>
      <c r="J36" s="12">
        <f t="shared" si="6"/>
        <v>-402788</v>
      </c>
      <c r="K36" s="14">
        <f>(J36/H36)</f>
        <v>-9.3317023218745507E-2</v>
      </c>
      <c r="L36" s="1"/>
    </row>
    <row r="37" spans="1:12" ht="15" customHeight="1" x14ac:dyDescent="0.25">
      <c r="A37" s="10" t="s">
        <v>28</v>
      </c>
      <c r="B37" s="10" t="s">
        <v>60</v>
      </c>
      <c r="C37" s="10" t="s">
        <v>28</v>
      </c>
      <c r="D37" s="11" t="s">
        <v>67</v>
      </c>
      <c r="E37" s="12">
        <v>0</v>
      </c>
      <c r="F37" s="12">
        <v>0</v>
      </c>
      <c r="G37" s="12">
        <v>0</v>
      </c>
      <c r="H37" s="12">
        <v>0</v>
      </c>
      <c r="I37" s="22">
        <v>20731</v>
      </c>
      <c r="J37" s="12">
        <f t="shared" si="6"/>
        <v>20731</v>
      </c>
      <c r="K37" s="14" t="s">
        <v>28</v>
      </c>
      <c r="L37" s="1"/>
    </row>
    <row r="38" spans="1:12" ht="15" customHeight="1" x14ac:dyDescent="0.25">
      <c r="A38" s="69" t="s">
        <v>28</v>
      </c>
      <c r="B38" s="69" t="s">
        <v>68</v>
      </c>
      <c r="C38" s="69" t="s">
        <v>28</v>
      </c>
      <c r="D38" s="70" t="s">
        <v>69</v>
      </c>
      <c r="E38" s="71">
        <v>0</v>
      </c>
      <c r="F38" s="71">
        <v>0</v>
      </c>
      <c r="G38" s="71">
        <v>0</v>
      </c>
      <c r="H38" s="71">
        <v>0</v>
      </c>
      <c r="I38" s="72">
        <v>1825</v>
      </c>
      <c r="J38" s="71">
        <f t="shared" si="6"/>
        <v>1825</v>
      </c>
      <c r="K38" s="73" t="s">
        <v>28</v>
      </c>
      <c r="L38" s="1"/>
    </row>
    <row r="39" spans="1:12" ht="15" customHeight="1" x14ac:dyDescent="0.25">
      <c r="A39" s="33" t="s">
        <v>28</v>
      </c>
      <c r="B39" s="33" t="s">
        <v>30</v>
      </c>
      <c r="C39" s="33" t="s">
        <v>28</v>
      </c>
      <c r="D39" s="34" t="s">
        <v>70</v>
      </c>
      <c r="E39" s="35">
        <v>475522</v>
      </c>
      <c r="F39" s="35">
        <v>475522</v>
      </c>
      <c r="G39" s="35">
        <v>8936</v>
      </c>
      <c r="H39" s="35">
        <v>489217</v>
      </c>
      <c r="I39" s="36">
        <v>465972</v>
      </c>
      <c r="J39" s="35">
        <f t="shared" si="6"/>
        <v>-23245</v>
      </c>
      <c r="K39" s="68">
        <f>(J39/H39)</f>
        <v>-4.7514702064727923E-2</v>
      </c>
      <c r="L39" s="1"/>
    </row>
    <row r="40" spans="1:12" ht="15" customHeight="1" x14ac:dyDescent="0.25">
      <c r="A40" s="63" t="s">
        <v>28</v>
      </c>
      <c r="B40" s="63" t="s">
        <v>36</v>
      </c>
      <c r="C40" s="63" t="s">
        <v>28</v>
      </c>
      <c r="D40" s="64" t="s">
        <v>71</v>
      </c>
      <c r="E40" s="65">
        <v>916569</v>
      </c>
      <c r="F40" s="65">
        <v>916569</v>
      </c>
      <c r="G40" s="65">
        <v>161337</v>
      </c>
      <c r="H40" s="65">
        <v>942966</v>
      </c>
      <c r="I40" s="66">
        <v>601017</v>
      </c>
      <c r="J40" s="65">
        <f t="shared" si="6"/>
        <v>-341949</v>
      </c>
      <c r="K40" s="67">
        <f>(J40/H40)</f>
        <v>-0.36263131438461194</v>
      </c>
      <c r="L40" s="1"/>
    </row>
    <row r="41" spans="1:12" ht="15" customHeight="1" x14ac:dyDescent="0.25">
      <c r="A41" s="33" t="s">
        <v>28</v>
      </c>
      <c r="B41" s="33" t="s">
        <v>72</v>
      </c>
      <c r="C41" s="33" t="s">
        <v>28</v>
      </c>
      <c r="D41" s="34" t="s">
        <v>73</v>
      </c>
      <c r="E41" s="35">
        <v>2800491</v>
      </c>
      <c r="F41" s="35">
        <v>2800491</v>
      </c>
      <c r="G41" s="35">
        <v>781767</v>
      </c>
      <c r="H41" s="35">
        <v>2881145</v>
      </c>
      <c r="I41" s="36">
        <v>2824007</v>
      </c>
      <c r="J41" s="35">
        <f t="shared" si="6"/>
        <v>-57138</v>
      </c>
      <c r="K41" s="68">
        <f>(J41/H41)</f>
        <v>-1.983169885583683E-2</v>
      </c>
      <c r="L41" s="1"/>
    </row>
    <row r="42" spans="1:12" x14ac:dyDescent="0.25">
      <c r="A42" s="63" t="s">
        <v>28</v>
      </c>
      <c r="B42" s="63" t="s">
        <v>42</v>
      </c>
      <c r="C42" s="63" t="s">
        <v>28</v>
      </c>
      <c r="D42" s="64" t="s">
        <v>74</v>
      </c>
      <c r="E42" s="65">
        <v>2928</v>
      </c>
      <c r="F42" s="65">
        <v>2928</v>
      </c>
      <c r="G42" s="65">
        <v>244</v>
      </c>
      <c r="H42" s="65">
        <v>3012</v>
      </c>
      <c r="I42" s="66">
        <v>0</v>
      </c>
      <c r="J42" s="65">
        <f t="shared" si="6"/>
        <v>-3012</v>
      </c>
      <c r="K42" s="67">
        <f>(J42/H42)</f>
        <v>-1</v>
      </c>
      <c r="L42" s="1"/>
    </row>
    <row r="43" spans="1:12" ht="15" customHeight="1" x14ac:dyDescent="0.25">
      <c r="A43" s="33" t="s">
        <v>75</v>
      </c>
      <c r="B43" s="33" t="s">
        <v>28</v>
      </c>
      <c r="C43" s="33" t="s">
        <v>28</v>
      </c>
      <c r="D43" s="34" t="s">
        <v>76</v>
      </c>
      <c r="E43" s="35">
        <v>10</v>
      </c>
      <c r="F43" s="35">
        <v>945027</v>
      </c>
      <c r="G43" s="35">
        <v>945027</v>
      </c>
      <c r="H43" s="35">
        <v>10</v>
      </c>
      <c r="I43" s="36">
        <v>10</v>
      </c>
      <c r="J43" s="37">
        <f t="shared" si="6"/>
        <v>0</v>
      </c>
      <c r="K43" s="38">
        <f t="shared" ref="K43:K45" si="7">(J43/H43)</f>
        <v>0</v>
      </c>
      <c r="L43" s="1"/>
    </row>
    <row r="44" spans="1:12" ht="15" customHeight="1" x14ac:dyDescent="0.25">
      <c r="A44" s="10" t="s">
        <v>28</v>
      </c>
      <c r="B44" s="10" t="s">
        <v>72</v>
      </c>
      <c r="C44" s="10" t="s">
        <v>28</v>
      </c>
      <c r="D44" s="11" t="s">
        <v>77</v>
      </c>
      <c r="E44" s="12">
        <v>10</v>
      </c>
      <c r="F44" s="12">
        <v>945027</v>
      </c>
      <c r="G44" s="12">
        <v>945027</v>
      </c>
      <c r="H44" s="12">
        <v>10</v>
      </c>
      <c r="I44" s="22">
        <v>10</v>
      </c>
      <c r="J44" s="29">
        <f t="shared" si="6"/>
        <v>0</v>
      </c>
      <c r="K44" s="30">
        <f t="shared" si="7"/>
        <v>0</v>
      </c>
      <c r="L44" s="1"/>
    </row>
    <row r="45" spans="1:12" ht="15" customHeight="1" x14ac:dyDescent="0.25">
      <c r="A45" s="10" t="s">
        <v>78</v>
      </c>
      <c r="B45" s="10" t="s">
        <v>28</v>
      </c>
      <c r="C45" s="10" t="s">
        <v>28</v>
      </c>
      <c r="D45" s="11" t="s">
        <v>79</v>
      </c>
      <c r="E45" s="12">
        <v>10</v>
      </c>
      <c r="F45" s="12">
        <v>10</v>
      </c>
      <c r="G45" s="12">
        <v>0</v>
      </c>
      <c r="H45" s="12">
        <v>10</v>
      </c>
      <c r="I45" s="22">
        <v>10</v>
      </c>
      <c r="J45" s="29">
        <f t="shared" si="6"/>
        <v>0</v>
      </c>
      <c r="K45" s="30">
        <f t="shared" si="7"/>
        <v>0</v>
      </c>
      <c r="L45" s="1"/>
    </row>
    <row r="46" spans="1:12" ht="5.25" customHeight="1" x14ac:dyDescent="0.25">
      <c r="A46" s="15"/>
      <c r="B46" s="15"/>
      <c r="C46" s="15"/>
      <c r="D46" s="15"/>
      <c r="E46" s="15"/>
      <c r="F46" s="15"/>
      <c r="G46" s="15"/>
      <c r="H46" s="15"/>
      <c r="I46" s="23"/>
      <c r="J46" s="15"/>
      <c r="K46" s="15"/>
      <c r="L46" s="1"/>
    </row>
    <row r="47" spans="1:12" ht="15" customHeight="1" x14ac:dyDescent="0.25">
      <c r="A47" s="1"/>
      <c r="B47" s="1"/>
      <c r="C47" s="1"/>
      <c r="D47" s="1"/>
      <c r="E47" s="1"/>
      <c r="F47" s="1"/>
      <c r="G47" s="1"/>
      <c r="H47" s="1"/>
      <c r="I47" s="19"/>
      <c r="J47" s="1"/>
      <c r="K47" s="1"/>
      <c r="L47" s="1"/>
    </row>
    <row r="48" spans="1:12" ht="15" customHeight="1" x14ac:dyDescent="0.25">
      <c r="A48" s="49" t="s">
        <v>80</v>
      </c>
      <c r="B48" s="50"/>
      <c r="C48" s="50"/>
      <c r="D48" s="50"/>
      <c r="E48" s="16">
        <v>33987274</v>
      </c>
      <c r="F48" s="16">
        <v>33244101</v>
      </c>
      <c r="G48" s="16">
        <v>18890826</v>
      </c>
      <c r="H48" s="24">
        <v>34966111</v>
      </c>
      <c r="I48" s="24">
        <v>35093184</v>
      </c>
      <c r="J48" s="16">
        <v>127073</v>
      </c>
      <c r="K48" s="17">
        <v>3.6341759596885109E-3</v>
      </c>
      <c r="L48" s="1"/>
    </row>
    <row r="49" spans="1:12" ht="15" customHeight="1" x14ac:dyDescent="0.25">
      <c r="A49" s="51" t="s">
        <v>81</v>
      </c>
      <c r="B49" s="52"/>
      <c r="C49" s="52"/>
      <c r="D49" s="52"/>
      <c r="E49" s="52"/>
      <c r="F49" s="52"/>
      <c r="G49" s="52"/>
      <c r="H49" s="52"/>
      <c r="I49" s="52"/>
      <c r="J49" s="1"/>
      <c r="K49" s="1"/>
      <c r="L49" s="1"/>
    </row>
    <row r="50" spans="1:12" ht="5.0999999999999996" customHeight="1" x14ac:dyDescent="0.25">
      <c r="A50" s="1"/>
      <c r="B50" s="1"/>
      <c r="C50" s="1"/>
      <c r="D50" s="1"/>
      <c r="E50" s="1"/>
      <c r="F50" s="1"/>
      <c r="G50" s="1"/>
      <c r="H50" s="1"/>
      <c r="I50" s="19"/>
      <c r="J50" s="1"/>
      <c r="K50" s="1"/>
      <c r="L50" s="1"/>
    </row>
  </sheetData>
  <mergeCells count="17">
    <mergeCell ref="J10:J11"/>
    <mergeCell ref="K10:K11"/>
    <mergeCell ref="A48:D48"/>
    <mergeCell ref="A49:I49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1181102362204722" right="0.39370078740157483" top="0.39370078740157483" bottom="0" header="0" footer="0"/>
  <pageSetup scale="85" fitToHeight="0" orientation="landscape" r:id="rId1"/>
  <rowBreaks count="1" manualBreakCount="1">
    <brk id="38" max="10" man="1"/>
  </rowBreaks>
  <ignoredErrors>
    <ignoredError sqref="I5:I7 E9:K9 A26:C45 A13:C23 B24:B25" numberStoredAsText="1"/>
    <ignoredError sqref="J26:J28 J32:J4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2026-09-28T16:27:30Z</dcterms:created>
  <dcterms:modified xsi:type="dcterms:W3CDTF">2026-09-30T17:36:54Z</dcterms:modified>
</cp:coreProperties>
</file>