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820059B-F41F-4A6C-9302-FC28A1E6B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analitico'!$A$1:$L$66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1" l="1"/>
  <c r="K53" i="1"/>
  <c r="L53" i="1" s="1"/>
  <c r="L52" i="1"/>
  <c r="K52" i="1"/>
  <c r="K51" i="1"/>
  <c r="L51" i="1" s="1"/>
  <c r="K50" i="1"/>
  <c r="L50" i="1" s="1"/>
  <c r="K49" i="1"/>
  <c r="L49" i="1" s="1"/>
  <c r="L48" i="1"/>
  <c r="K48" i="1"/>
  <c r="K47" i="1"/>
  <c r="L47" i="1" s="1"/>
  <c r="K46" i="1"/>
  <c r="L46" i="1" s="1"/>
  <c r="K42" i="1"/>
  <c r="L42" i="1" s="1"/>
  <c r="L41" i="1"/>
  <c r="K41" i="1"/>
  <c r="K40" i="1"/>
  <c r="L40" i="1" s="1"/>
  <c r="K33" i="1"/>
  <c r="L33" i="1" s="1"/>
  <c r="K32" i="1"/>
  <c r="L32" i="1" s="1"/>
  <c r="L31" i="1"/>
  <c r="K31" i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<sst xmlns="http://schemas.openxmlformats.org/spreadsheetml/2006/main" count="326" uniqueCount="112">
  <si>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</si>
  <si>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</si>
  <si>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</si>
  <si>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</si>
  <si>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</si>
  <si>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</si>
  <si>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</si>
  <si>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</si>
  <si>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</si>
  <si>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GENERAL DE AERONÁUTICA CIVIL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</si>
  <si>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</si>
  <si>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</si>
  <si>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</si>
  <si>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</si>
  <si>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</si>
  <si>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</si>
  <si>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</si>
  <si>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</si>
  <si>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</si>
  <si>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</si>
  <si>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</si>
  <si>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</si>
  <si>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</si>
  <si>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</si>
  <si>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</si>
  <si>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</si>
  <si>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</si>
  <si>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</si>
  <si>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</si>
  <si>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</si>
  <si>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</si>
  <si>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</si>
  <si>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</si>
  <si>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</si>
  <si>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</si>
  <si>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</si>
  <si>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</si>
  <si>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</si>
  <si>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</si>
  <si>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</si>
  <si>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</si>
  <si>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</si>
  <si>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</si>
  <si>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</si>
  <si>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</si>
  <si>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</si>
  <si>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</si>
  <si>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Dividendos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</si>
  <si>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</si>
  <si>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</si>
  <si>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</si>
  <si>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</si>
  <si>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</si>
  <si>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</si>
  <si>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</si>
  <si>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</si>
  <si>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</si>
  <si>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</si>
  <si>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</si>
  <si>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</si>
  <si>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</si>
  <si>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</si>
  <si>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</si>
  <si>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Por Anticipos por Cambio de Residencia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</si>
  <si>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</si>
  <si>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</si>
  <si>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</si>
  <si>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</si>
  <si>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</si>
  <si>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</si>
  <si>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</si>
  <si>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</si>
  <si>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</si>
  <si>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</si>
  <si>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</si>
  <si>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</si>
  <si>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</si>
  <si>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243</t>
    </r>
  </si>
  <si>
    <r>
      <rPr>
        <sz val="10"/>
        <rFont val="Times New Roman"/>
      </rPr>
      <t>Bienestar Social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</si>
  <si>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</si>
  <si>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</si>
  <si>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</si>
  <si>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</si>
  <si>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</si>
  <si>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</si>
  <si>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</si>
  <si>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</si>
  <si>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</si>
  <si>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</si>
  <si>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</si>
  <si>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</si>
  <si>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</si>
  <si>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</si>
  <si>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</si>
  <si>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</si>
  <si>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</si>
  <si>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</si>
  <si>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</si>
  <si>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</si>
  <si>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</si>
  <si>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002</t>
    </r>
  </si>
  <si>
    <r>
      <rPr>
        <sz val="10"/>
        <rFont val="Times New Roman"/>
      </rPr>
      <t>Pagos a concesionarios aeroportuarios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</si>
  <si>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</si>
  <si>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003</t>
    </r>
  </si>
  <si>
    <r>
      <rPr>
        <sz val="10"/>
        <rFont val="Times New Roman"/>
      </rPr>
      <t>Reintegro  IVA concesiones -MOP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</si>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</sst>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67"/>
  <sheetViews>
    <sheetView tabSelected="1" topLeftCell="A24" workbookViewId="0">
      <selection activeCell="N35" sqref="N35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6.899999999999999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9.900000000000006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343690008</v>
      </c>
      <c r="G12" s="12">
        <v>346615339</v>
      </c>
      <c r="H12" s="12">
        <v>310477951</v>
      </c>
      <c r="I12" s="12">
        <v>353588279</v>
      </c>
      <c r="J12" s="12">
        <v>430449995</v>
      </c>
      <c r="K12" s="12">
        <f>J12-I12</f>
        <v>76861716</v>
      </c>
      <c r="L12" s="13">
        <f>(K12/I12)</f>
        <v>0.21737631184318754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1389738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1389738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1389738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13847580</v>
      </c>
      <c r="G16" s="16">
        <v>13847580</v>
      </c>
      <c r="H16" s="16">
        <v>10734278</v>
      </c>
      <c r="I16" s="16">
        <v>14246390</v>
      </c>
      <c r="J16" s="16">
        <v>14246390</v>
      </c>
      <c r="K16" s="17"/>
      <c r="L16" s="18" t="s">
        <v>36</v>
      </c>
      <c r="M16" s="1"/>
    </row>
    <row r="17" spans="1:13" ht="15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11687357</v>
      </c>
      <c r="G17" s="16">
        <v>11687357</v>
      </c>
      <c r="H17" s="16">
        <v>10182850</v>
      </c>
      <c r="I17" s="16">
        <v>12023953</v>
      </c>
      <c r="J17" s="16">
        <v>12023953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40</v>
      </c>
      <c r="C18" s="14" t="s">
        <v>36</v>
      </c>
      <c r="D18" s="14" t="s">
        <v>36</v>
      </c>
      <c r="E18" s="15" t="s">
        <v>47</v>
      </c>
      <c r="F18" s="16">
        <v>0</v>
      </c>
      <c r="G18" s="16">
        <v>0</v>
      </c>
      <c r="H18" s="16">
        <v>787</v>
      </c>
      <c r="I18" s="16">
        <v>0</v>
      </c>
      <c r="J18" s="16">
        <v>0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2160223</v>
      </c>
      <c r="G19" s="16">
        <v>2160223</v>
      </c>
      <c r="H19" s="16">
        <v>550641</v>
      </c>
      <c r="I19" s="16">
        <v>2222437</v>
      </c>
      <c r="J19" s="16">
        <v>2222437</v>
      </c>
      <c r="K19" s="17"/>
      <c r="L19" s="18" t="s">
        <v>36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284289364</v>
      </c>
      <c r="G20" s="16">
        <v>278969496</v>
      </c>
      <c r="H20" s="16">
        <v>217709037</v>
      </c>
      <c r="I20" s="16">
        <v>292476898</v>
      </c>
      <c r="J20" s="16">
        <v>369338614</v>
      </c>
      <c r="K20" s="16">
        <f>J20-I20</f>
        <v>76861716</v>
      </c>
      <c r="L20" s="18">
        <f>(K20/I20)</f>
        <v>0.26279585336685291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52</v>
      </c>
      <c r="F21" s="16">
        <v>284289364</v>
      </c>
      <c r="G21" s="16">
        <v>278969496</v>
      </c>
      <c r="H21" s="16">
        <v>217709037</v>
      </c>
      <c r="I21" s="16">
        <v>292476898</v>
      </c>
      <c r="J21" s="16">
        <v>369338614</v>
      </c>
      <c r="K21" s="16">
        <f>J21-I21</f>
        <v>76861716</v>
      </c>
      <c r="L21" s="18">
        <f>(K21/I21)</f>
        <v>0.26279585336685291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45459116</v>
      </c>
      <c r="G22" s="16">
        <v>45603029</v>
      </c>
      <c r="H22" s="16">
        <v>49360069</v>
      </c>
      <c r="I22" s="16">
        <v>46768338</v>
      </c>
      <c r="J22" s="16">
        <v>46768338</v>
      </c>
      <c r="K22" s="17"/>
      <c r="L22" s="18" t="s">
        <v>36</v>
      </c>
      <c r="M22" s="1"/>
    </row>
    <row r="23" spans="1:13" ht="27" customHeight="1" x14ac:dyDescent="0.25">
      <c r="A23" s="14" t="s">
        <v>36</v>
      </c>
      <c r="B23" s="14" t="s">
        <v>14</v>
      </c>
      <c r="C23" s="14" t="s">
        <v>36</v>
      </c>
      <c r="D23" s="14" t="s">
        <v>36</v>
      </c>
      <c r="E23" s="15" t="s">
        <v>55</v>
      </c>
      <c r="F23" s="16">
        <v>10</v>
      </c>
      <c r="G23" s="16">
        <v>10</v>
      </c>
      <c r="H23" s="16">
        <v>943116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4" t="s">
        <v>36</v>
      </c>
      <c r="B24" s="14" t="s">
        <v>40</v>
      </c>
      <c r="C24" s="14" t="s">
        <v>36</v>
      </c>
      <c r="D24" s="14" t="s">
        <v>36</v>
      </c>
      <c r="E24" s="15" t="s">
        <v>56</v>
      </c>
      <c r="F24" s="16">
        <v>10</v>
      </c>
      <c r="G24" s="16">
        <v>10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57</v>
      </c>
      <c r="C25" s="14" t="s">
        <v>36</v>
      </c>
      <c r="D25" s="14" t="s">
        <v>36</v>
      </c>
      <c r="E25" s="15" t="s">
        <v>58</v>
      </c>
      <c r="F25" s="16">
        <v>45459096</v>
      </c>
      <c r="G25" s="16">
        <v>45603009</v>
      </c>
      <c r="H25" s="16">
        <v>48416953</v>
      </c>
      <c r="I25" s="16">
        <v>46768318</v>
      </c>
      <c r="J25" s="16">
        <v>46768318</v>
      </c>
      <c r="K25" s="17"/>
      <c r="L25" s="18" t="s">
        <v>36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0</v>
      </c>
      <c r="G26" s="16">
        <v>0</v>
      </c>
      <c r="H26" s="16">
        <v>14171</v>
      </c>
      <c r="I26" s="16">
        <v>0</v>
      </c>
      <c r="J26" s="16">
        <v>0</v>
      </c>
      <c r="K26" s="17"/>
      <c r="L26" s="18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93928</v>
      </c>
      <c r="G27" s="16">
        <v>93928</v>
      </c>
      <c r="H27" s="16">
        <v>31270658</v>
      </c>
      <c r="I27" s="16">
        <v>96633</v>
      </c>
      <c r="J27" s="16">
        <v>96633</v>
      </c>
      <c r="K27" s="17"/>
      <c r="L27" s="18" t="s">
        <v>36</v>
      </c>
      <c r="M27" s="1"/>
    </row>
    <row r="28" spans="1:13" ht="15" customHeight="1" x14ac:dyDescent="0.25">
      <c r="A28" s="14" t="s">
        <v>36</v>
      </c>
      <c r="B28" s="14" t="s">
        <v>50</v>
      </c>
      <c r="C28" s="14" t="s">
        <v>36</v>
      </c>
      <c r="D28" s="14" t="s">
        <v>36</v>
      </c>
      <c r="E28" s="15" t="s">
        <v>63</v>
      </c>
      <c r="F28" s="16">
        <v>93928</v>
      </c>
      <c r="G28" s="16">
        <v>93928</v>
      </c>
      <c r="H28" s="16">
        <v>24045</v>
      </c>
      <c r="I28" s="16">
        <v>96633</v>
      </c>
      <c r="J28" s="16">
        <v>96633</v>
      </c>
      <c r="K28" s="17"/>
      <c r="L28" s="18" t="s">
        <v>36</v>
      </c>
      <c r="M28" s="1"/>
    </row>
    <row r="29" spans="1:13" ht="15" customHeight="1" x14ac:dyDescent="0.25">
      <c r="A29" s="14" t="s">
        <v>36</v>
      </c>
      <c r="B29" s="14" t="s">
        <v>59</v>
      </c>
      <c r="C29" s="14" t="s">
        <v>36</v>
      </c>
      <c r="D29" s="14" t="s">
        <v>36</v>
      </c>
      <c r="E29" s="15" t="s">
        <v>64</v>
      </c>
      <c r="F29" s="16">
        <v>0</v>
      </c>
      <c r="G29" s="16">
        <v>0</v>
      </c>
      <c r="H29" s="16">
        <v>31246613</v>
      </c>
      <c r="I29" s="16">
        <v>0</v>
      </c>
      <c r="J29" s="16">
        <v>0</v>
      </c>
      <c r="K29" s="17"/>
      <c r="L29" s="18" t="s">
        <v>36</v>
      </c>
      <c r="M29" s="1"/>
    </row>
    <row r="30" spans="1:13" ht="15" customHeight="1" x14ac:dyDescent="0.25">
      <c r="A30" s="14" t="s">
        <v>65</v>
      </c>
      <c r="B30" s="14" t="s">
        <v>36</v>
      </c>
      <c r="C30" s="14" t="s">
        <v>36</v>
      </c>
      <c r="D30" s="14" t="s">
        <v>36</v>
      </c>
      <c r="E30" s="15" t="s">
        <v>66</v>
      </c>
      <c r="F30" s="16">
        <v>10</v>
      </c>
      <c r="G30" s="16">
        <v>8101296</v>
      </c>
      <c r="H30" s="16">
        <v>0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0" t="s">
        <v>36</v>
      </c>
      <c r="B31" s="10" t="s">
        <v>36</v>
      </c>
      <c r="C31" s="10" t="s">
        <v>36</v>
      </c>
      <c r="D31" s="10" t="s">
        <v>36</v>
      </c>
      <c r="E31" s="11" t="s">
        <v>67</v>
      </c>
      <c r="F31" s="12">
        <v>343690008</v>
      </c>
      <c r="G31" s="12">
        <v>346615339</v>
      </c>
      <c r="H31" s="12">
        <v>212998403</v>
      </c>
      <c r="I31" s="12">
        <v>353588279</v>
      </c>
      <c r="J31" s="12">
        <v>430449995</v>
      </c>
      <c r="K31" s="12">
        <f>J31-I31</f>
        <v>76861716</v>
      </c>
      <c r="L31" s="13">
        <f>(K31/I31)</f>
        <v>0.21737631184318754</v>
      </c>
      <c r="M31" s="1"/>
    </row>
    <row r="32" spans="1:13" ht="15" customHeight="1" x14ac:dyDescent="0.25">
      <c r="A32" s="14" t="s">
        <v>11</v>
      </c>
      <c r="B32" s="14" t="s">
        <v>36</v>
      </c>
      <c r="C32" s="14" t="s">
        <v>36</v>
      </c>
      <c r="D32" s="14" t="s">
        <v>36</v>
      </c>
      <c r="E32" s="15" t="s">
        <v>68</v>
      </c>
      <c r="F32" s="16">
        <v>194907213</v>
      </c>
      <c r="G32" s="16">
        <v>187693809</v>
      </c>
      <c r="H32" s="16">
        <v>134434907</v>
      </c>
      <c r="I32" s="16">
        <v>200520541</v>
      </c>
      <c r="J32" s="16">
        <v>220438398</v>
      </c>
      <c r="K32" s="16">
        <f>J32-I32</f>
        <v>19917857</v>
      </c>
      <c r="L32" s="18">
        <f>(K32/I32)</f>
        <v>9.9330756343810181E-2</v>
      </c>
      <c r="M32" s="1"/>
    </row>
    <row r="33" spans="1:13" ht="15" customHeight="1" x14ac:dyDescent="0.25">
      <c r="A33" s="14" t="s">
        <v>69</v>
      </c>
      <c r="B33" s="14" t="s">
        <v>36</v>
      </c>
      <c r="C33" s="14" t="s">
        <v>36</v>
      </c>
      <c r="D33" s="14" t="s">
        <v>36</v>
      </c>
      <c r="E33" s="15" t="s">
        <v>70</v>
      </c>
      <c r="F33" s="16">
        <v>35777358</v>
      </c>
      <c r="G33" s="16">
        <v>35880088</v>
      </c>
      <c r="H33" s="16">
        <v>17525162</v>
      </c>
      <c r="I33" s="16">
        <v>36807746</v>
      </c>
      <c r="J33" s="16">
        <v>40133530</v>
      </c>
      <c r="K33" s="16">
        <f>J33-I33</f>
        <v>3325784</v>
      </c>
      <c r="L33" s="18">
        <f>(K33/I33)</f>
        <v>9.0355546357008654E-2</v>
      </c>
      <c r="M33" s="1"/>
    </row>
    <row r="34" spans="1:13" ht="15" customHeight="1" x14ac:dyDescent="0.25">
      <c r="A34" s="14" t="s">
        <v>71</v>
      </c>
      <c r="B34" s="14" t="s">
        <v>36</v>
      </c>
      <c r="C34" s="14" t="s">
        <v>36</v>
      </c>
      <c r="D34" s="14" t="s">
        <v>36</v>
      </c>
      <c r="E34" s="15" t="s">
        <v>72</v>
      </c>
      <c r="F34" s="16">
        <v>20</v>
      </c>
      <c r="G34" s="16">
        <v>688795</v>
      </c>
      <c r="H34" s="16">
        <v>1298096</v>
      </c>
      <c r="I34" s="16">
        <v>20</v>
      </c>
      <c r="J34" s="16">
        <v>20</v>
      </c>
      <c r="K34" s="17"/>
      <c r="L34" s="18" t="s">
        <v>36</v>
      </c>
      <c r="M34" s="1"/>
    </row>
    <row r="35" spans="1:13" ht="15" customHeight="1" x14ac:dyDescent="0.25">
      <c r="A35" s="14" t="s">
        <v>36</v>
      </c>
      <c r="B35" s="14" t="s">
        <v>14</v>
      </c>
      <c r="C35" s="14" t="s">
        <v>36</v>
      </c>
      <c r="D35" s="14" t="s">
        <v>36</v>
      </c>
      <c r="E35" s="15" t="s">
        <v>73</v>
      </c>
      <c r="F35" s="16">
        <v>10</v>
      </c>
      <c r="G35" s="16">
        <v>10</v>
      </c>
      <c r="H35" s="16">
        <v>164454</v>
      </c>
      <c r="I35" s="16">
        <v>10</v>
      </c>
      <c r="J35" s="16">
        <v>10</v>
      </c>
      <c r="K35" s="17"/>
      <c r="L35" s="18" t="s">
        <v>36</v>
      </c>
      <c r="M35" s="1"/>
    </row>
    <row r="36" spans="1:13" ht="15" customHeight="1" x14ac:dyDescent="0.25">
      <c r="A36" s="14" t="s">
        <v>36</v>
      </c>
      <c r="B36" s="14" t="s">
        <v>48</v>
      </c>
      <c r="C36" s="14" t="s">
        <v>36</v>
      </c>
      <c r="D36" s="14" t="s">
        <v>36</v>
      </c>
      <c r="E36" s="15" t="s">
        <v>74</v>
      </c>
      <c r="F36" s="16">
        <v>10</v>
      </c>
      <c r="G36" s="16">
        <v>688785</v>
      </c>
      <c r="H36" s="16">
        <v>1133642</v>
      </c>
      <c r="I36" s="16">
        <v>10</v>
      </c>
      <c r="J36" s="16">
        <v>10</v>
      </c>
      <c r="K36" s="17"/>
      <c r="L36" s="18" t="s">
        <v>36</v>
      </c>
      <c r="M36" s="1"/>
    </row>
    <row r="37" spans="1:13" ht="15" customHeight="1" x14ac:dyDescent="0.25">
      <c r="A37" s="14" t="s">
        <v>75</v>
      </c>
      <c r="B37" s="14" t="s">
        <v>36</v>
      </c>
      <c r="C37" s="14" t="s">
        <v>36</v>
      </c>
      <c r="D37" s="14" t="s">
        <v>36</v>
      </c>
      <c r="E37" s="15" t="s">
        <v>39</v>
      </c>
      <c r="F37" s="16">
        <v>1563764</v>
      </c>
      <c r="G37" s="16">
        <v>1563764</v>
      </c>
      <c r="H37" s="16">
        <v>1563764</v>
      </c>
      <c r="I37" s="16">
        <v>1608800</v>
      </c>
      <c r="J37" s="16">
        <v>1608800</v>
      </c>
      <c r="K37" s="17"/>
      <c r="L37" s="18" t="s">
        <v>36</v>
      </c>
      <c r="M37" s="1"/>
    </row>
    <row r="38" spans="1:13" ht="15" customHeight="1" x14ac:dyDescent="0.25">
      <c r="A38" s="14" t="s">
        <v>36</v>
      </c>
      <c r="B38" s="14" t="s">
        <v>48</v>
      </c>
      <c r="C38" s="14" t="s">
        <v>36</v>
      </c>
      <c r="D38" s="14" t="s">
        <v>36</v>
      </c>
      <c r="E38" s="15" t="s">
        <v>76</v>
      </c>
      <c r="F38" s="16">
        <v>1563764</v>
      </c>
      <c r="G38" s="16">
        <v>1563764</v>
      </c>
      <c r="H38" s="16">
        <v>1563764</v>
      </c>
      <c r="I38" s="16">
        <v>1608800</v>
      </c>
      <c r="J38" s="16">
        <v>1608800</v>
      </c>
      <c r="K38" s="17"/>
      <c r="L38" s="18" t="s">
        <v>36</v>
      </c>
      <c r="M38" s="1"/>
    </row>
    <row r="39" spans="1:13" ht="15" customHeight="1" x14ac:dyDescent="0.25">
      <c r="A39" s="46" t="s">
        <v>36</v>
      </c>
      <c r="B39" s="46" t="s">
        <v>36</v>
      </c>
      <c r="C39" s="46" t="s">
        <v>77</v>
      </c>
      <c r="D39" s="46" t="s">
        <v>36</v>
      </c>
      <c r="E39" s="47" t="s">
        <v>78</v>
      </c>
      <c r="F39" s="48">
        <v>1563764</v>
      </c>
      <c r="G39" s="48">
        <v>1563764</v>
      </c>
      <c r="H39" s="48">
        <v>1563764</v>
      </c>
      <c r="I39" s="48">
        <v>1608800</v>
      </c>
      <c r="J39" s="48">
        <v>1608800</v>
      </c>
      <c r="K39" s="49"/>
      <c r="L39" s="50" t="s">
        <v>36</v>
      </c>
      <c r="M39" s="1"/>
    </row>
    <row r="40" spans="1:13" ht="15" customHeight="1" x14ac:dyDescent="0.25">
      <c r="A40" s="51" t="s">
        <v>79</v>
      </c>
      <c r="B40" s="51" t="s">
        <v>36</v>
      </c>
      <c r="C40" s="51" t="s">
        <v>36</v>
      </c>
      <c r="D40" s="51" t="s">
        <v>36</v>
      </c>
      <c r="E40" s="52" t="s">
        <v>80</v>
      </c>
      <c r="F40" s="53">
        <v>24371951</v>
      </c>
      <c r="G40" s="53">
        <v>26273805</v>
      </c>
      <c r="H40" s="53">
        <v>22993873</v>
      </c>
      <c r="I40" s="53">
        <v>25073863</v>
      </c>
      <c r="J40" s="53">
        <v>42201639</v>
      </c>
      <c r="K40" s="53">
        <f>J40-I40</f>
        <v>17127776</v>
      </c>
      <c r="L40" s="54">
        <f>(K40/I40)</f>
        <v>0.68309282857611531</v>
      </c>
      <c r="M40" s="1"/>
    </row>
    <row r="41" spans="1:13" ht="15" customHeight="1" x14ac:dyDescent="0.25">
      <c r="A41" s="14" t="s">
        <v>36</v>
      </c>
      <c r="B41" s="14" t="s">
        <v>14</v>
      </c>
      <c r="C41" s="14" t="s">
        <v>36</v>
      </c>
      <c r="D41" s="14" t="s">
        <v>36</v>
      </c>
      <c r="E41" s="15" t="s">
        <v>81</v>
      </c>
      <c r="F41" s="16">
        <v>2565603</v>
      </c>
      <c r="G41" s="16">
        <v>2565603</v>
      </c>
      <c r="H41" s="16">
        <v>1162608</v>
      </c>
      <c r="I41" s="16">
        <v>2639492</v>
      </c>
      <c r="J41" s="16">
        <v>1851840</v>
      </c>
      <c r="K41" s="16">
        <f>J41-I41</f>
        <v>-787652</v>
      </c>
      <c r="L41" s="18">
        <f>(K41/I41)</f>
        <v>-0.29841045170813174</v>
      </c>
      <c r="M41" s="1"/>
    </row>
    <row r="42" spans="1:13" ht="15" customHeight="1" x14ac:dyDescent="0.25">
      <c r="A42" s="14" t="s">
        <v>36</v>
      </c>
      <c r="B42" s="14" t="s">
        <v>57</v>
      </c>
      <c r="C42" s="14" t="s">
        <v>36</v>
      </c>
      <c r="D42" s="14" t="s">
        <v>36</v>
      </c>
      <c r="E42" s="15" t="s">
        <v>82</v>
      </c>
      <c r="F42" s="16">
        <v>21806348</v>
      </c>
      <c r="G42" s="16">
        <v>23708202</v>
      </c>
      <c r="H42" s="16">
        <v>21831265</v>
      </c>
      <c r="I42" s="16">
        <v>22434371</v>
      </c>
      <c r="J42" s="16">
        <v>40349799</v>
      </c>
      <c r="K42" s="16">
        <f>J42-I42</f>
        <v>17915428</v>
      </c>
      <c r="L42" s="18">
        <f>(K42/I42)</f>
        <v>0.79857055051822046</v>
      </c>
      <c r="M42" s="1"/>
    </row>
    <row r="43" spans="1:13" ht="15" customHeight="1" x14ac:dyDescent="0.25">
      <c r="A43" s="14" t="s">
        <v>83</v>
      </c>
      <c r="B43" s="14" t="s">
        <v>36</v>
      </c>
      <c r="C43" s="14" t="s">
        <v>36</v>
      </c>
      <c r="D43" s="14" t="s">
        <v>36</v>
      </c>
      <c r="E43" s="15" t="s">
        <v>84</v>
      </c>
      <c r="F43" s="16">
        <v>10</v>
      </c>
      <c r="G43" s="16">
        <v>10</v>
      </c>
      <c r="H43" s="16">
        <v>3628</v>
      </c>
      <c r="I43" s="16">
        <v>10</v>
      </c>
      <c r="J43" s="16">
        <v>10</v>
      </c>
      <c r="K43" s="17"/>
      <c r="L43" s="18" t="s">
        <v>36</v>
      </c>
      <c r="M43" s="1"/>
    </row>
    <row r="44" spans="1:13" ht="15" customHeight="1" x14ac:dyDescent="0.25">
      <c r="A44" s="14" t="s">
        <v>36</v>
      </c>
      <c r="B44" s="14" t="s">
        <v>14</v>
      </c>
      <c r="C44" s="14" t="s">
        <v>36</v>
      </c>
      <c r="D44" s="14" t="s">
        <v>36</v>
      </c>
      <c r="E44" s="15" t="s">
        <v>85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7"/>
      <c r="L44" s="18" t="s">
        <v>36</v>
      </c>
      <c r="M44" s="1"/>
    </row>
    <row r="45" spans="1:13" ht="27" customHeight="1" x14ac:dyDescent="0.25">
      <c r="A45" s="14" t="s">
        <v>36</v>
      </c>
      <c r="B45" s="14" t="s">
        <v>40</v>
      </c>
      <c r="C45" s="14" t="s">
        <v>36</v>
      </c>
      <c r="D45" s="14" t="s">
        <v>36</v>
      </c>
      <c r="E45" s="15" t="s">
        <v>86</v>
      </c>
      <c r="F45" s="16">
        <v>0</v>
      </c>
      <c r="G45" s="16">
        <v>0</v>
      </c>
      <c r="H45" s="16">
        <v>3628</v>
      </c>
      <c r="I45" s="16">
        <v>0</v>
      </c>
      <c r="J45" s="16">
        <v>0</v>
      </c>
      <c r="K45" s="17"/>
      <c r="L45" s="18" t="s">
        <v>36</v>
      </c>
      <c r="M45" s="1"/>
    </row>
    <row r="46" spans="1:13" ht="27" customHeight="1" x14ac:dyDescent="0.25">
      <c r="A46" s="14" t="s">
        <v>87</v>
      </c>
      <c r="B46" s="14" t="s">
        <v>36</v>
      </c>
      <c r="C46" s="14" t="s">
        <v>36</v>
      </c>
      <c r="D46" s="14" t="s">
        <v>36</v>
      </c>
      <c r="E46" s="15" t="s">
        <v>88</v>
      </c>
      <c r="F46" s="16">
        <v>24743076</v>
      </c>
      <c r="G46" s="16">
        <v>24743076</v>
      </c>
      <c r="H46" s="16">
        <v>4637535</v>
      </c>
      <c r="I46" s="16">
        <v>25455677</v>
      </c>
      <c r="J46" s="16">
        <v>61888279</v>
      </c>
      <c r="K46" s="16">
        <f t="shared" ref="K46:K53" si="0">J46-I46</f>
        <v>36432602</v>
      </c>
      <c r="L46" s="18">
        <f t="shared" ref="L46:L53" si="1">(K46/I46)</f>
        <v>1.4312171701424401</v>
      </c>
      <c r="M46" s="1"/>
    </row>
    <row r="47" spans="1:13" ht="15" customHeight="1" x14ac:dyDescent="0.25">
      <c r="A47" s="14" t="s">
        <v>36</v>
      </c>
      <c r="B47" s="14" t="s">
        <v>48</v>
      </c>
      <c r="C47" s="14" t="s">
        <v>36</v>
      </c>
      <c r="D47" s="14" t="s">
        <v>36</v>
      </c>
      <c r="E47" s="15" t="s">
        <v>89</v>
      </c>
      <c r="F47" s="16">
        <v>5152044</v>
      </c>
      <c r="G47" s="16">
        <v>5152044</v>
      </c>
      <c r="H47" s="16">
        <v>0</v>
      </c>
      <c r="I47" s="16">
        <v>5300423</v>
      </c>
      <c r="J47" s="16">
        <v>5102848</v>
      </c>
      <c r="K47" s="16">
        <f t="shared" si="0"/>
        <v>-197575</v>
      </c>
      <c r="L47" s="18">
        <f t="shared" si="1"/>
        <v>-3.7275326893721504E-2</v>
      </c>
      <c r="M47" s="1"/>
    </row>
    <row r="48" spans="1:13" ht="15" customHeight="1" x14ac:dyDescent="0.25">
      <c r="A48" s="14" t="s">
        <v>36</v>
      </c>
      <c r="B48" s="14" t="s">
        <v>90</v>
      </c>
      <c r="C48" s="14" t="s">
        <v>36</v>
      </c>
      <c r="D48" s="14" t="s">
        <v>36</v>
      </c>
      <c r="E48" s="15" t="s">
        <v>91</v>
      </c>
      <c r="F48" s="16">
        <v>213423</v>
      </c>
      <c r="G48" s="16">
        <v>213423</v>
      </c>
      <c r="H48" s="16">
        <v>116709</v>
      </c>
      <c r="I48" s="16">
        <v>219570</v>
      </c>
      <c r="J48" s="16">
        <v>255267</v>
      </c>
      <c r="K48" s="16">
        <f t="shared" si="0"/>
        <v>35697</v>
      </c>
      <c r="L48" s="18">
        <f t="shared" si="1"/>
        <v>0.16257685476157946</v>
      </c>
      <c r="M48" s="1"/>
    </row>
    <row r="49" spans="1:13" ht="15" customHeight="1" x14ac:dyDescent="0.25">
      <c r="A49" s="14" t="s">
        <v>36</v>
      </c>
      <c r="B49" s="14" t="s">
        <v>38</v>
      </c>
      <c r="C49" s="14" t="s">
        <v>36</v>
      </c>
      <c r="D49" s="14" t="s">
        <v>36</v>
      </c>
      <c r="E49" s="15" t="s">
        <v>92</v>
      </c>
      <c r="F49" s="16">
        <v>15834879</v>
      </c>
      <c r="G49" s="16">
        <v>15834879</v>
      </c>
      <c r="H49" s="16">
        <v>3913958</v>
      </c>
      <c r="I49" s="16">
        <v>16290924</v>
      </c>
      <c r="J49" s="16">
        <v>51648182</v>
      </c>
      <c r="K49" s="16">
        <f t="shared" si="0"/>
        <v>35357258</v>
      </c>
      <c r="L49" s="18">
        <f t="shared" si="1"/>
        <v>2.1703654132816532</v>
      </c>
      <c r="M49" s="1"/>
    </row>
    <row r="50" spans="1:13" ht="15" customHeight="1" x14ac:dyDescent="0.25">
      <c r="A50" s="14" t="s">
        <v>36</v>
      </c>
      <c r="B50" s="14" t="s">
        <v>44</v>
      </c>
      <c r="C50" s="14" t="s">
        <v>36</v>
      </c>
      <c r="D50" s="14" t="s">
        <v>36</v>
      </c>
      <c r="E50" s="15" t="s">
        <v>93</v>
      </c>
      <c r="F50" s="16">
        <v>2508416</v>
      </c>
      <c r="G50" s="16">
        <v>2508416</v>
      </c>
      <c r="H50" s="16">
        <v>469091</v>
      </c>
      <c r="I50" s="16">
        <v>2580658</v>
      </c>
      <c r="J50" s="16">
        <v>2499668</v>
      </c>
      <c r="K50" s="16">
        <f t="shared" si="0"/>
        <v>-80990</v>
      </c>
      <c r="L50" s="18">
        <f t="shared" si="1"/>
        <v>-3.1383468867242387E-2</v>
      </c>
      <c r="M50" s="1"/>
    </row>
    <row r="51" spans="1:13" ht="15" customHeight="1" x14ac:dyDescent="0.25">
      <c r="A51" s="14" t="s">
        <v>36</v>
      </c>
      <c r="B51" s="14" t="s">
        <v>50</v>
      </c>
      <c r="C51" s="14" t="s">
        <v>36</v>
      </c>
      <c r="D51" s="14" t="s">
        <v>36</v>
      </c>
      <c r="E51" s="15" t="s">
        <v>94</v>
      </c>
      <c r="F51" s="16">
        <v>1034314</v>
      </c>
      <c r="G51" s="16">
        <v>1034314</v>
      </c>
      <c r="H51" s="16">
        <v>137777</v>
      </c>
      <c r="I51" s="16">
        <v>1064102</v>
      </c>
      <c r="J51" s="16">
        <v>2382314</v>
      </c>
      <c r="K51" s="16">
        <f t="shared" si="0"/>
        <v>1318212</v>
      </c>
      <c r="L51" s="18">
        <f t="shared" si="1"/>
        <v>1.2388022952686866</v>
      </c>
      <c r="M51" s="1"/>
    </row>
    <row r="52" spans="1:13" ht="15" customHeight="1" x14ac:dyDescent="0.25">
      <c r="A52" s="14" t="s">
        <v>95</v>
      </c>
      <c r="B52" s="14" t="s">
        <v>36</v>
      </c>
      <c r="C52" s="14" t="s">
        <v>36</v>
      </c>
      <c r="D52" s="14" t="s">
        <v>36</v>
      </c>
      <c r="E52" s="15" t="s">
        <v>96</v>
      </c>
      <c r="F52" s="16">
        <v>93928</v>
      </c>
      <c r="G52" s="16">
        <v>93928</v>
      </c>
      <c r="H52" s="16">
        <v>24370</v>
      </c>
      <c r="I52" s="16">
        <v>96633</v>
      </c>
      <c r="J52" s="16">
        <v>154320</v>
      </c>
      <c r="K52" s="16">
        <f t="shared" si="0"/>
        <v>57687</v>
      </c>
      <c r="L52" s="18">
        <f t="shared" si="1"/>
        <v>0.59696997919965233</v>
      </c>
      <c r="M52" s="1"/>
    </row>
    <row r="53" spans="1:13" ht="15" customHeight="1" x14ac:dyDescent="0.25">
      <c r="A53" s="14" t="s">
        <v>36</v>
      </c>
      <c r="B53" s="14" t="s">
        <v>50</v>
      </c>
      <c r="C53" s="14" t="s">
        <v>36</v>
      </c>
      <c r="D53" s="14" t="s">
        <v>36</v>
      </c>
      <c r="E53" s="15" t="s">
        <v>63</v>
      </c>
      <c r="F53" s="16">
        <v>93928</v>
      </c>
      <c r="G53" s="16">
        <v>93928</v>
      </c>
      <c r="H53" s="16">
        <v>24370</v>
      </c>
      <c r="I53" s="16">
        <v>96633</v>
      </c>
      <c r="J53" s="16">
        <v>154320</v>
      </c>
      <c r="K53" s="16">
        <f t="shared" si="0"/>
        <v>57687</v>
      </c>
      <c r="L53" s="18">
        <f t="shared" si="1"/>
        <v>0.59696997919965233</v>
      </c>
      <c r="M53" s="1"/>
    </row>
    <row r="54" spans="1:13" ht="15" customHeight="1" x14ac:dyDescent="0.25">
      <c r="A54" s="14" t="s">
        <v>97</v>
      </c>
      <c r="B54" s="14" t="s">
        <v>36</v>
      </c>
      <c r="C54" s="14" t="s">
        <v>36</v>
      </c>
      <c r="D54" s="14" t="s">
        <v>36</v>
      </c>
      <c r="E54" s="15" t="s">
        <v>98</v>
      </c>
      <c r="F54" s="16">
        <v>62232678</v>
      </c>
      <c r="G54" s="16">
        <v>61576768</v>
      </c>
      <c r="H54" s="16">
        <v>22417729</v>
      </c>
      <c r="I54" s="16">
        <v>64024979</v>
      </c>
      <c r="J54" s="16">
        <v>64024979</v>
      </c>
      <c r="K54" s="17"/>
      <c r="L54" s="18" t="s">
        <v>36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99</v>
      </c>
      <c r="F55" s="16">
        <v>46465873</v>
      </c>
      <c r="G55" s="16">
        <v>45809963</v>
      </c>
      <c r="H55" s="16">
        <v>22417729</v>
      </c>
      <c r="I55" s="16">
        <v>47804090</v>
      </c>
      <c r="J55" s="16">
        <v>47804090</v>
      </c>
      <c r="K55" s="17"/>
      <c r="L55" s="18" t="s">
        <v>36</v>
      </c>
      <c r="M55" s="1"/>
    </row>
    <row r="56" spans="1:13" ht="15" customHeight="1" x14ac:dyDescent="0.25">
      <c r="A56" s="14" t="s">
        <v>36</v>
      </c>
      <c r="B56" s="14" t="s">
        <v>36</v>
      </c>
      <c r="C56" s="14" t="s">
        <v>100</v>
      </c>
      <c r="D56" s="14" t="s">
        <v>36</v>
      </c>
      <c r="E56" s="15" t="s">
        <v>101</v>
      </c>
      <c r="F56" s="16">
        <v>46465873</v>
      </c>
      <c r="G56" s="16">
        <v>45809963</v>
      </c>
      <c r="H56" s="16">
        <v>22417729</v>
      </c>
      <c r="I56" s="16">
        <v>47804090</v>
      </c>
      <c r="J56" s="16">
        <v>47804090</v>
      </c>
      <c r="K56" s="17"/>
      <c r="L56" s="18" t="s">
        <v>36</v>
      </c>
      <c r="M56" s="1"/>
    </row>
    <row r="57" spans="1:13" ht="15" customHeight="1" x14ac:dyDescent="0.25">
      <c r="A57" s="14" t="s">
        <v>36</v>
      </c>
      <c r="B57" s="14" t="s">
        <v>40</v>
      </c>
      <c r="C57" s="14" t="s">
        <v>36</v>
      </c>
      <c r="D57" s="14" t="s">
        <v>36</v>
      </c>
      <c r="E57" s="15" t="s">
        <v>102</v>
      </c>
      <c r="F57" s="16">
        <v>15766805</v>
      </c>
      <c r="G57" s="16">
        <v>15766805</v>
      </c>
      <c r="H57" s="16">
        <v>0</v>
      </c>
      <c r="I57" s="16">
        <v>16220889</v>
      </c>
      <c r="J57" s="16">
        <v>16220889</v>
      </c>
      <c r="K57" s="17"/>
      <c r="L57" s="18" t="s">
        <v>36</v>
      </c>
      <c r="M57" s="1"/>
    </row>
    <row r="58" spans="1:13" ht="15" customHeight="1" x14ac:dyDescent="0.25">
      <c r="A58" s="14" t="s">
        <v>36</v>
      </c>
      <c r="B58" s="14" t="s">
        <v>36</v>
      </c>
      <c r="C58" s="14" t="s">
        <v>103</v>
      </c>
      <c r="D58" s="14" t="s">
        <v>36</v>
      </c>
      <c r="E58" s="15" t="s">
        <v>104</v>
      </c>
      <c r="F58" s="16">
        <v>15766805</v>
      </c>
      <c r="G58" s="16">
        <v>15766805</v>
      </c>
      <c r="H58" s="16">
        <v>0</v>
      </c>
      <c r="I58" s="16">
        <v>16220889</v>
      </c>
      <c r="J58" s="16">
        <v>16220889</v>
      </c>
      <c r="K58" s="17"/>
      <c r="L58" s="18" t="s">
        <v>36</v>
      </c>
      <c r="M58" s="1"/>
    </row>
    <row r="59" spans="1:13" ht="15" customHeight="1" x14ac:dyDescent="0.25">
      <c r="A59" s="14" t="s">
        <v>105</v>
      </c>
      <c r="B59" s="14" t="s">
        <v>36</v>
      </c>
      <c r="C59" s="14" t="s">
        <v>36</v>
      </c>
      <c r="D59" s="14" t="s">
        <v>36</v>
      </c>
      <c r="E59" s="15" t="s">
        <v>106</v>
      </c>
      <c r="F59" s="16">
        <v>10</v>
      </c>
      <c r="G59" s="16">
        <v>8101296</v>
      </c>
      <c r="H59" s="16">
        <v>8099339</v>
      </c>
      <c r="I59" s="16">
        <v>10</v>
      </c>
      <c r="J59" s="16">
        <v>10</v>
      </c>
      <c r="K59" s="17"/>
      <c r="L59" s="18" t="s">
        <v>36</v>
      </c>
      <c r="M59" s="1"/>
    </row>
    <row r="60" spans="1:13" ht="15" customHeight="1" x14ac:dyDescent="0.25">
      <c r="A60" s="14" t="s">
        <v>36</v>
      </c>
      <c r="B60" s="14" t="s">
        <v>50</v>
      </c>
      <c r="C60" s="14" t="s">
        <v>36</v>
      </c>
      <c r="D60" s="14" t="s">
        <v>36</v>
      </c>
      <c r="E60" s="15" t="s">
        <v>107</v>
      </c>
      <c r="F60" s="16">
        <v>10</v>
      </c>
      <c r="G60" s="16">
        <v>8101296</v>
      </c>
      <c r="H60" s="16">
        <v>8099339</v>
      </c>
      <c r="I60" s="16">
        <v>10</v>
      </c>
      <c r="J60" s="16">
        <v>10</v>
      </c>
      <c r="K60" s="17"/>
      <c r="L60" s="18" t="s">
        <v>36</v>
      </c>
      <c r="M60" s="1"/>
    </row>
    <row r="61" spans="1:13" ht="15" customHeight="1" x14ac:dyDescent="0.25">
      <c r="A61" s="14" t="s">
        <v>108</v>
      </c>
      <c r="B61" s="14" t="s">
        <v>36</v>
      </c>
      <c r="C61" s="14" t="s">
        <v>36</v>
      </c>
      <c r="D61" s="14" t="s">
        <v>36</v>
      </c>
      <c r="E61" s="15" t="s">
        <v>109</v>
      </c>
      <c r="F61" s="16">
        <v>0</v>
      </c>
      <c r="G61" s="16">
        <v>0</v>
      </c>
      <c r="H61" s="16">
        <v>0</v>
      </c>
      <c r="I61" s="16">
        <v>0</v>
      </c>
      <c r="J61" s="16">
        <v>10</v>
      </c>
      <c r="K61" s="16">
        <f>J61-I61</f>
        <v>10</v>
      </c>
      <c r="L61" s="18" t="s">
        <v>36</v>
      </c>
      <c r="M61" s="1"/>
    </row>
    <row r="62" spans="1:13" ht="1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"/>
    </row>
    <row r="63" spans="1:13" ht="1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24" t="s">
        <v>110</v>
      </c>
      <c r="B65" s="25"/>
      <c r="C65" s="25"/>
      <c r="D65" s="25"/>
      <c r="E65" s="25"/>
      <c r="F65" s="20">
        <v>321789722</v>
      </c>
      <c r="G65" s="20">
        <v>314711913</v>
      </c>
      <c r="H65" s="20">
        <v>183043429</v>
      </c>
      <c r="I65" s="20">
        <v>331057265</v>
      </c>
      <c r="J65" s="20">
        <v>389945856</v>
      </c>
      <c r="K65" s="20">
        <v>58888591</v>
      </c>
      <c r="L65" s="21">
        <v>0.17788037667743073</v>
      </c>
      <c r="M65" s="1"/>
    </row>
    <row r="66" spans="1:13" ht="15" customHeight="1" x14ac:dyDescent="0.25">
      <c r="A66" s="26" t="s">
        <v>111</v>
      </c>
      <c r="B66" s="27"/>
      <c r="C66" s="27"/>
      <c r="D66" s="27"/>
      <c r="E66" s="27"/>
      <c r="F66" s="27"/>
      <c r="G66" s="27"/>
      <c r="H66" s="27"/>
      <c r="I66" s="27"/>
      <c r="J66" s="27"/>
      <c r="K66" s="1"/>
      <c r="L66" s="1"/>
      <c r="M66" s="1"/>
    </row>
    <row r="67" spans="1:13" ht="4.9000000000000004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65:E65"/>
    <mergeCell ref="A66:J6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2026-09-29T19:16:29Z</dcterms:modified>
</cp:coreProperties>
</file>