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4_{3ECC31E2-288E-4930-8591-B1CB8FBBEE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analitico'!$A$1:$L$52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6" i="1" l="1"/>
  <c r="L43" i="1"/>
  <c r="K43" i="1"/>
  <c r="K42" i="1"/>
  <c r="L42" i="1" s="1"/>
  <c r="K41" i="1"/>
  <c r="L41" i="1" s="1"/>
  <c r="L40" i="1"/>
  <c r="K40" i="1"/>
  <c r="K39" i="1"/>
  <c r="L38" i="1"/>
  <c r="K38" i="1"/>
  <c r="L36" i="1"/>
  <c r="K36" i="1"/>
  <c r="K35" i="1"/>
  <c r="L35" i="1" s="1"/>
  <c r="K34" i="1"/>
  <c r="L34" i="1" s="1"/>
  <c r="K33" i="1"/>
  <c r="L33" i="1" s="1"/>
  <c r="K32" i="1"/>
  <c r="L32" i="1" s="1"/>
  <c r="K28" i="1"/>
  <c r="K27" i="1"/>
  <c r="K26" i="1"/>
  <c r="L26" i="1" s="1"/>
  <c r="K25" i="1"/>
  <c r="L25" i="1" s="1"/>
  <c r="K24" i="1"/>
  <c r="L24" i="1" s="1"/>
  <c r="K21" i="1"/>
  <c r="L21" i="1" s="1"/>
  <c r="K17" i="1"/>
  <c r="L17" i="1" s="1"/>
  <c r="K16" i="1"/>
  <c r="L16" i="1" s="1"/>
  <c r="K15" i="1"/>
  <c r="L15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<sst xmlns="http://schemas.openxmlformats.org/spreadsheetml/2006/main" count="233" uniqueCount="94">
  <si>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</si>
  <si>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</si>
  <si>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</si>
  <si>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</si>
  <si>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</si>
  <si>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DEFENSA NACIONAL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</si>
  <si>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</si>
  <si>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11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</si>
  <si>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</si>
  <si>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HIDROGRÁFICO Y OCEANOGRÁFICO DE LA ARMADA DE CHILE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</si>
  <si>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</si>
  <si>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20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</si>
  <si>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</si>
  <si>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</si>
  <si>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</si>
  <si>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</si>
  <si>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</si>
  <si>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</si>
  <si>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</si>
  <si>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</si>
  <si>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</si>
  <si>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</si>
  <si>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</si>
  <si>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</si>
  <si>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</si>
  <si>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</si>
  <si>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</si>
  <si>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</si>
  <si>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</si>
  <si>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</si>
  <si>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</si>
  <si>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</si>
  <si>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</si>
  <si>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</si>
  <si>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</si>
  <si>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</si>
  <si>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</si>
  <si>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</si>
  <si>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</si>
  <si>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</si>
  <si>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</si>
  <si>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</si>
  <si>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002</t>
    </r>
  </si>
  <si>
    <r>
      <rPr>
        <sz val="10"/>
        <rFont val="Times New Roman"/>
      </rPr>
      <t>Dirección General del Territorio Marítimo</t>
    </r>
  </si>
  <si>
    <r>
      <rPr>
        <sz val="10"/>
        <rFont val="Times New Roman"/>
      </rPr>
      <t>009</t>
    </r>
  </si>
  <si>
    <r>
      <rPr>
        <sz val="10"/>
        <rFont val="Times New Roman"/>
      </rPr>
      <t>Subsecretaria de Ciencia, Tecnología, Conocimiento e Innovación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</si>
  <si>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</si>
  <si>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</si>
  <si>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</si>
  <si>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</si>
  <si>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Bienes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</si>
  <si>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</si>
  <si>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</si>
  <si>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</si>
  <si>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</si>
  <si>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</si>
  <si>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</si>
  <si>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</si>
  <si>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</si>
  <si>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</si>
  <si>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</si>
  <si>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10</t>
    </r>
  </si>
  <si>
    <r>
      <rPr>
        <sz val="10"/>
        <rFont val="Times New Roman"/>
      </rPr>
      <t>VENTA DE ACTIVOS NO FINANCIEROS</t>
    </r>
  </si>
  <si>
    <r>
      <rPr>
        <sz val="10"/>
        <rFont val="Times New Roman"/>
      </rPr>
      <t>03</t>
    </r>
  </si>
  <si>
    <r>
      <rPr>
        <sz val="10"/>
        <rFont val="Times New Roman"/>
      </rPr>
      <t>Vehículos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</si>
  <si>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</si>
  <si>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</si>
  <si>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</si>
  <si>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</si>
  <si>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</si>
  <si>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</si>
  <si>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</si>
  <si>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</si>
  <si>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</si>
  <si>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</si>
  <si>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</si>
  <si>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</si>
  <si>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Impuestos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</si>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</sst>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34" borderId="15" xfId="0" applyFont="1" applyFill="1" applyBorder="1" applyAlignment="1">
      <alignment horizontal="center" vertical="top" wrapText="1"/>
    </xf>
    <xf numFmtId="0" fontId="3" fillId="35" borderId="15" xfId="0" applyFont="1" applyFill="1" applyBorder="1" applyAlignment="1">
      <alignment horizontal="left" vertical="top" wrapText="1"/>
    </xf>
    <xf numFmtId="3" fontId="3" fillId="36" borderId="15" xfId="0" applyNumberFormat="1" applyFont="1" applyFill="1" applyBorder="1" applyAlignment="1">
      <alignment horizontal="right" vertical="top" wrapText="1"/>
    </xf>
    <xf numFmtId="164" fontId="3" fillId="37" borderId="15" xfId="0" applyNumberFormat="1" applyFont="1" applyFill="1" applyBorder="1" applyAlignment="1">
      <alignment horizontal="right" vertical="top" wrapText="1"/>
    </xf>
    <xf numFmtId="0" fontId="3" fillId="34" borderId="14" xfId="0" applyFont="1" applyFill="1" applyBorder="1" applyAlignment="1">
      <alignment horizontal="center" vertical="top" wrapText="1"/>
    </xf>
    <xf numFmtId="0" fontId="3" fillId="35" borderId="14" xfId="0" applyFont="1" applyFill="1" applyBorder="1" applyAlignment="1">
      <alignment horizontal="left" vertical="top" wrapText="1"/>
    </xf>
    <xf numFmtId="3" fontId="3" fillId="36" borderId="14" xfId="0" applyNumberFormat="1" applyFont="1" applyFill="1" applyBorder="1" applyAlignment="1">
      <alignment horizontal="right" vertical="top" wrapText="1"/>
    </xf>
    <xf numFmtId="164" fontId="3" fillId="37" borderId="1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52"/>
  <sheetViews>
    <sheetView tabSelected="1" view="pageBreakPreview" zoomScale="90" zoomScaleNormal="100" zoomScaleSheetLayoutView="90" workbookViewId="0">
      <selection activeCell="E13" sqref="E13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</row>
    <row r="2" spans="1:13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1"/>
      <c r="L2" s="1"/>
      <c r="M2" s="1"/>
    </row>
    <row r="3" spans="1:13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2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33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4" t="s">
        <v>12</v>
      </c>
      <c r="B7" s="35"/>
      <c r="C7" s="36" t="s">
        <v>9</v>
      </c>
      <c r="D7" s="37"/>
      <c r="E7" s="37"/>
      <c r="F7" s="37"/>
      <c r="G7" s="37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8" t="s">
        <v>16</v>
      </c>
      <c r="B9" s="38" t="s">
        <v>17</v>
      </c>
      <c r="C9" s="38" t="s">
        <v>18</v>
      </c>
      <c r="D9" s="38" t="s">
        <v>19</v>
      </c>
      <c r="E9" s="38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76.5" x14ac:dyDescent="0.25">
      <c r="A10" s="39"/>
      <c r="B10" s="39"/>
      <c r="C10" s="39"/>
      <c r="D10" s="39"/>
      <c r="E10" s="39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40" t="s">
        <v>32</v>
      </c>
      <c r="L10" s="40" t="s">
        <v>33</v>
      </c>
      <c r="M10" s="1"/>
    </row>
    <row r="11" spans="1:13" x14ac:dyDescent="0.25">
      <c r="A11" s="39"/>
      <c r="B11" s="39"/>
      <c r="C11" s="39"/>
      <c r="D11" s="39"/>
      <c r="E11" s="39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41"/>
      <c r="L11" s="41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7661260</v>
      </c>
      <c r="G12" s="12">
        <v>8760146</v>
      </c>
      <c r="H12" s="12">
        <v>5293275</v>
      </c>
      <c r="I12" s="12">
        <v>7881903</v>
      </c>
      <c r="J12" s="12">
        <v>7669401</v>
      </c>
      <c r="K12" s="12">
        <f t="shared" ref="K12:K17" si="0">J12-I12</f>
        <v>-212502</v>
      </c>
      <c r="L12" s="13">
        <f t="shared" ref="L12:L17" si="1">(K12/I12)</f>
        <v>-2.6960747931051677E-2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1092847</v>
      </c>
      <c r="G13" s="16">
        <v>1092847</v>
      </c>
      <c r="H13" s="16">
        <v>1102650</v>
      </c>
      <c r="I13" s="16">
        <v>1124320</v>
      </c>
      <c r="J13" s="16">
        <v>216048</v>
      </c>
      <c r="K13" s="16">
        <f t="shared" si="0"/>
        <v>-908272</v>
      </c>
      <c r="L13" s="17">
        <f t="shared" si="1"/>
        <v>-0.80784118400455385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1092847</v>
      </c>
      <c r="G14" s="16">
        <v>1092847</v>
      </c>
      <c r="H14" s="16">
        <v>1102650</v>
      </c>
      <c r="I14" s="16">
        <v>1124320</v>
      </c>
      <c r="J14" s="16">
        <v>216048</v>
      </c>
      <c r="K14" s="16">
        <f t="shared" si="0"/>
        <v>-908272</v>
      </c>
      <c r="L14" s="17">
        <f t="shared" si="1"/>
        <v>-0.80784118400455385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872925</v>
      </c>
      <c r="G15" s="16">
        <v>872925</v>
      </c>
      <c r="H15" s="16">
        <v>872925</v>
      </c>
      <c r="I15" s="16">
        <v>898065</v>
      </c>
      <c r="J15" s="16">
        <v>0</v>
      </c>
      <c r="K15" s="16">
        <f t="shared" si="0"/>
        <v>-898065</v>
      </c>
      <c r="L15" s="17">
        <f t="shared" si="1"/>
        <v>-1</v>
      </c>
      <c r="M15" s="1"/>
    </row>
    <row r="16" spans="1:13" ht="27" customHeight="1" x14ac:dyDescent="0.25">
      <c r="A16" s="14" t="s">
        <v>36</v>
      </c>
      <c r="B16" s="14" t="s">
        <v>36</v>
      </c>
      <c r="C16" s="14" t="s">
        <v>44</v>
      </c>
      <c r="D16" s="14" t="s">
        <v>36</v>
      </c>
      <c r="E16" s="15" t="s">
        <v>45</v>
      </c>
      <c r="F16" s="16">
        <v>219912</v>
      </c>
      <c r="G16" s="16">
        <v>219912</v>
      </c>
      <c r="H16" s="16">
        <v>205146</v>
      </c>
      <c r="I16" s="16">
        <v>226245</v>
      </c>
      <c r="J16" s="16">
        <v>216048</v>
      </c>
      <c r="K16" s="16">
        <f t="shared" si="0"/>
        <v>-10197</v>
      </c>
      <c r="L16" s="17">
        <f t="shared" si="1"/>
        <v>-4.5070609295233044E-2</v>
      </c>
      <c r="M16" s="1"/>
    </row>
    <row r="17" spans="1:13" ht="15" customHeight="1" x14ac:dyDescent="0.25">
      <c r="A17" s="14" t="s">
        <v>36</v>
      </c>
      <c r="B17" s="14" t="s">
        <v>36</v>
      </c>
      <c r="C17" s="14" t="s">
        <v>46</v>
      </c>
      <c r="D17" s="14" t="s">
        <v>36</v>
      </c>
      <c r="E17" s="15" t="s">
        <v>47</v>
      </c>
      <c r="F17" s="16">
        <v>10</v>
      </c>
      <c r="G17" s="16">
        <v>10</v>
      </c>
      <c r="H17" s="16">
        <v>24579</v>
      </c>
      <c r="I17" s="16">
        <v>10</v>
      </c>
      <c r="J17" s="16">
        <v>0</v>
      </c>
      <c r="K17" s="16">
        <f t="shared" si="0"/>
        <v>-10</v>
      </c>
      <c r="L17" s="17">
        <f t="shared" si="1"/>
        <v>-1</v>
      </c>
      <c r="M17" s="1"/>
    </row>
    <row r="18" spans="1:13" ht="15" customHeight="1" x14ac:dyDescent="0.25">
      <c r="A18" s="14" t="s">
        <v>48</v>
      </c>
      <c r="B18" s="14" t="s">
        <v>36</v>
      </c>
      <c r="C18" s="14" t="s">
        <v>36</v>
      </c>
      <c r="D18" s="14" t="s">
        <v>36</v>
      </c>
      <c r="E18" s="15" t="s">
        <v>49</v>
      </c>
      <c r="F18" s="16">
        <v>382074</v>
      </c>
      <c r="G18" s="16">
        <v>382074</v>
      </c>
      <c r="H18" s="16">
        <v>281546</v>
      </c>
      <c r="I18" s="16">
        <v>393078</v>
      </c>
      <c r="J18" s="16">
        <v>393078</v>
      </c>
      <c r="K18" s="18"/>
      <c r="L18" s="17" t="s">
        <v>36</v>
      </c>
      <c r="M18" s="1"/>
    </row>
    <row r="19" spans="1:13" ht="15" customHeight="1" x14ac:dyDescent="0.25">
      <c r="A19" s="14" t="s">
        <v>36</v>
      </c>
      <c r="B19" s="14" t="s">
        <v>14</v>
      </c>
      <c r="C19" s="14" t="s">
        <v>36</v>
      </c>
      <c r="D19" s="14" t="s">
        <v>36</v>
      </c>
      <c r="E19" s="15" t="s">
        <v>50</v>
      </c>
      <c r="F19" s="16">
        <v>279794</v>
      </c>
      <c r="G19" s="16">
        <v>279794</v>
      </c>
      <c r="H19" s="16">
        <v>199439</v>
      </c>
      <c r="I19" s="16">
        <v>287852</v>
      </c>
      <c r="J19" s="16">
        <v>287852</v>
      </c>
      <c r="K19" s="18"/>
      <c r="L19" s="17" t="s">
        <v>36</v>
      </c>
      <c r="M19" s="1"/>
    </row>
    <row r="20" spans="1:13" ht="15" customHeight="1" x14ac:dyDescent="0.25">
      <c r="A20" s="14" t="s">
        <v>36</v>
      </c>
      <c r="B20" s="14" t="s">
        <v>40</v>
      </c>
      <c r="C20" s="14" t="s">
        <v>36</v>
      </c>
      <c r="D20" s="14" t="s">
        <v>36</v>
      </c>
      <c r="E20" s="15" t="s">
        <v>51</v>
      </c>
      <c r="F20" s="16">
        <v>102280</v>
      </c>
      <c r="G20" s="16">
        <v>102280</v>
      </c>
      <c r="H20" s="16">
        <v>82107</v>
      </c>
      <c r="I20" s="16">
        <v>105226</v>
      </c>
      <c r="J20" s="16">
        <v>105226</v>
      </c>
      <c r="K20" s="18"/>
      <c r="L20" s="17" t="s">
        <v>36</v>
      </c>
      <c r="M20" s="1"/>
    </row>
    <row r="21" spans="1:13" ht="15" customHeight="1" x14ac:dyDescent="0.25">
      <c r="A21" s="14" t="s">
        <v>52</v>
      </c>
      <c r="B21" s="14" t="s">
        <v>36</v>
      </c>
      <c r="C21" s="14" t="s">
        <v>36</v>
      </c>
      <c r="D21" s="14" t="s">
        <v>36</v>
      </c>
      <c r="E21" s="15" t="s">
        <v>53</v>
      </c>
      <c r="F21" s="16">
        <v>206919</v>
      </c>
      <c r="G21" s="16">
        <v>206919</v>
      </c>
      <c r="H21" s="16">
        <v>693397</v>
      </c>
      <c r="I21" s="16">
        <v>212878</v>
      </c>
      <c r="J21" s="16">
        <v>319338</v>
      </c>
      <c r="K21" s="16">
        <f>J21-I21</f>
        <v>106460</v>
      </c>
      <c r="L21" s="17">
        <f>(K21/I21)</f>
        <v>0.50009864805193582</v>
      </c>
      <c r="M21" s="1"/>
    </row>
    <row r="22" spans="1:13" ht="27" customHeight="1" x14ac:dyDescent="0.25">
      <c r="A22" s="14" t="s">
        <v>36</v>
      </c>
      <c r="B22" s="14" t="s">
        <v>14</v>
      </c>
      <c r="C22" s="14" t="s">
        <v>36</v>
      </c>
      <c r="D22" s="14" t="s">
        <v>36</v>
      </c>
      <c r="E22" s="15" t="s">
        <v>54</v>
      </c>
      <c r="F22" s="16">
        <v>10</v>
      </c>
      <c r="G22" s="16">
        <v>10</v>
      </c>
      <c r="H22" s="16">
        <v>13206</v>
      </c>
      <c r="I22" s="16">
        <v>10</v>
      </c>
      <c r="J22" s="16">
        <v>10</v>
      </c>
      <c r="K22" s="18"/>
      <c r="L22" s="17" t="s">
        <v>36</v>
      </c>
      <c r="M22" s="1"/>
    </row>
    <row r="23" spans="1:13" ht="15" customHeight="1" x14ac:dyDescent="0.25">
      <c r="A23" s="14" t="s">
        <v>36</v>
      </c>
      <c r="B23" s="14" t="s">
        <v>40</v>
      </c>
      <c r="C23" s="14" t="s">
        <v>36</v>
      </c>
      <c r="D23" s="14" t="s">
        <v>36</v>
      </c>
      <c r="E23" s="15" t="s">
        <v>55</v>
      </c>
      <c r="F23" s="16">
        <v>10</v>
      </c>
      <c r="G23" s="16">
        <v>10</v>
      </c>
      <c r="H23" s="16">
        <v>1654</v>
      </c>
      <c r="I23" s="16">
        <v>10</v>
      </c>
      <c r="J23" s="16">
        <v>10</v>
      </c>
      <c r="K23" s="18"/>
      <c r="L23" s="17" t="s">
        <v>36</v>
      </c>
      <c r="M23" s="1"/>
    </row>
    <row r="24" spans="1:13" ht="15" customHeight="1" x14ac:dyDescent="0.25">
      <c r="A24" s="14" t="s">
        <v>36</v>
      </c>
      <c r="B24" s="14" t="s">
        <v>56</v>
      </c>
      <c r="C24" s="14" t="s">
        <v>36</v>
      </c>
      <c r="D24" s="14" t="s">
        <v>36</v>
      </c>
      <c r="E24" s="15" t="s">
        <v>57</v>
      </c>
      <c r="F24" s="16">
        <v>206899</v>
      </c>
      <c r="G24" s="16">
        <v>206899</v>
      </c>
      <c r="H24" s="16">
        <v>678537</v>
      </c>
      <c r="I24" s="16">
        <v>212858</v>
      </c>
      <c r="J24" s="16">
        <v>319318</v>
      </c>
      <c r="K24" s="16">
        <f>J24-I24</f>
        <v>106460</v>
      </c>
      <c r="L24" s="17">
        <f>(K24/I24)</f>
        <v>0.50014563699743486</v>
      </c>
      <c r="M24" s="1"/>
    </row>
    <row r="25" spans="1:13" ht="15" customHeight="1" x14ac:dyDescent="0.25">
      <c r="A25" s="14" t="s">
        <v>58</v>
      </c>
      <c r="B25" s="14" t="s">
        <v>36</v>
      </c>
      <c r="C25" s="14" t="s">
        <v>36</v>
      </c>
      <c r="D25" s="14" t="s">
        <v>36</v>
      </c>
      <c r="E25" s="15" t="s">
        <v>59</v>
      </c>
      <c r="F25" s="16">
        <v>5962900</v>
      </c>
      <c r="G25" s="16">
        <v>7061786</v>
      </c>
      <c r="H25" s="16">
        <v>3192171</v>
      </c>
      <c r="I25" s="16">
        <v>6134632</v>
      </c>
      <c r="J25" s="16">
        <v>6723932</v>
      </c>
      <c r="K25" s="16">
        <f>J25-I25</f>
        <v>589300</v>
      </c>
      <c r="L25" s="17">
        <f>(K25/I25)</f>
        <v>9.6061181828021633E-2</v>
      </c>
      <c r="M25" s="1"/>
    </row>
    <row r="26" spans="1:13" ht="15" customHeight="1" x14ac:dyDescent="0.25">
      <c r="A26" s="14" t="s">
        <v>36</v>
      </c>
      <c r="B26" s="14" t="s">
        <v>14</v>
      </c>
      <c r="C26" s="14" t="s">
        <v>36</v>
      </c>
      <c r="D26" s="14" t="s">
        <v>36</v>
      </c>
      <c r="E26" s="15" t="s">
        <v>60</v>
      </c>
      <c r="F26" s="16">
        <v>5962900</v>
      </c>
      <c r="G26" s="16">
        <v>7061786</v>
      </c>
      <c r="H26" s="16">
        <v>3192171</v>
      </c>
      <c r="I26" s="16">
        <v>6134632</v>
      </c>
      <c r="J26" s="16">
        <v>6723932</v>
      </c>
      <c r="K26" s="16">
        <f>J26-I26</f>
        <v>589300</v>
      </c>
      <c r="L26" s="17">
        <f>(K26/I26)</f>
        <v>9.6061181828021633E-2</v>
      </c>
      <c r="M26" s="1"/>
    </row>
    <row r="27" spans="1:13" ht="15" customHeight="1" x14ac:dyDescent="0.25">
      <c r="A27" s="14" t="s">
        <v>61</v>
      </c>
      <c r="B27" s="14" t="s">
        <v>36</v>
      </c>
      <c r="C27" s="14" t="s">
        <v>36</v>
      </c>
      <c r="D27" s="14" t="s">
        <v>36</v>
      </c>
      <c r="E27" s="15" t="s">
        <v>62</v>
      </c>
      <c r="F27" s="16">
        <v>0</v>
      </c>
      <c r="G27" s="16">
        <v>0</v>
      </c>
      <c r="H27" s="16">
        <v>0</v>
      </c>
      <c r="I27" s="16">
        <v>0</v>
      </c>
      <c r="J27" s="16">
        <v>10</v>
      </c>
      <c r="K27" s="16">
        <f>J27-I27</f>
        <v>10</v>
      </c>
      <c r="L27" s="17" t="s">
        <v>36</v>
      </c>
      <c r="M27" s="1"/>
    </row>
    <row r="28" spans="1:13" ht="15" customHeight="1" x14ac:dyDescent="0.25">
      <c r="A28" s="14" t="s">
        <v>36</v>
      </c>
      <c r="B28" s="14" t="s">
        <v>63</v>
      </c>
      <c r="C28" s="14" t="s">
        <v>36</v>
      </c>
      <c r="D28" s="14" t="s">
        <v>36</v>
      </c>
      <c r="E28" s="15" t="s">
        <v>64</v>
      </c>
      <c r="F28" s="16">
        <v>0</v>
      </c>
      <c r="G28" s="16">
        <v>0</v>
      </c>
      <c r="H28" s="16">
        <v>0</v>
      </c>
      <c r="I28" s="16">
        <v>0</v>
      </c>
      <c r="J28" s="16">
        <v>10</v>
      </c>
      <c r="K28" s="16">
        <f>J28-I28</f>
        <v>10</v>
      </c>
      <c r="L28" s="17" t="s">
        <v>36</v>
      </c>
      <c r="M28" s="1"/>
    </row>
    <row r="29" spans="1:13" ht="15" customHeight="1" x14ac:dyDescent="0.25">
      <c r="A29" s="14" t="s">
        <v>65</v>
      </c>
      <c r="B29" s="14" t="s">
        <v>36</v>
      </c>
      <c r="C29" s="14" t="s">
        <v>36</v>
      </c>
      <c r="D29" s="14" t="s">
        <v>36</v>
      </c>
      <c r="E29" s="15" t="s">
        <v>66</v>
      </c>
      <c r="F29" s="16">
        <v>16510</v>
      </c>
      <c r="G29" s="16">
        <v>16510</v>
      </c>
      <c r="H29" s="16">
        <v>23511</v>
      </c>
      <c r="I29" s="16">
        <v>16985</v>
      </c>
      <c r="J29" s="16">
        <v>16985</v>
      </c>
      <c r="K29" s="18"/>
      <c r="L29" s="17" t="s">
        <v>36</v>
      </c>
      <c r="M29" s="1"/>
    </row>
    <row r="30" spans="1:13" ht="15" customHeight="1" x14ac:dyDescent="0.25">
      <c r="A30" s="14" t="s">
        <v>36</v>
      </c>
      <c r="B30" s="14" t="s">
        <v>61</v>
      </c>
      <c r="C30" s="14" t="s">
        <v>36</v>
      </c>
      <c r="D30" s="14" t="s">
        <v>36</v>
      </c>
      <c r="E30" s="15" t="s">
        <v>67</v>
      </c>
      <c r="F30" s="16">
        <v>16510</v>
      </c>
      <c r="G30" s="16">
        <v>16510</v>
      </c>
      <c r="H30" s="16">
        <v>23511</v>
      </c>
      <c r="I30" s="16">
        <v>16985</v>
      </c>
      <c r="J30" s="16">
        <v>16985</v>
      </c>
      <c r="K30" s="18"/>
      <c r="L30" s="17" t="s">
        <v>36</v>
      </c>
      <c r="M30" s="1"/>
    </row>
    <row r="31" spans="1:13" ht="15" customHeight="1" x14ac:dyDescent="0.25">
      <c r="A31" s="14" t="s">
        <v>68</v>
      </c>
      <c r="B31" s="14" t="s">
        <v>36</v>
      </c>
      <c r="C31" s="14" t="s">
        <v>36</v>
      </c>
      <c r="D31" s="14" t="s">
        <v>36</v>
      </c>
      <c r="E31" s="15" t="s">
        <v>69</v>
      </c>
      <c r="F31" s="16">
        <v>10</v>
      </c>
      <c r="G31" s="16">
        <v>10</v>
      </c>
      <c r="H31" s="16">
        <v>0</v>
      </c>
      <c r="I31" s="16">
        <v>10</v>
      </c>
      <c r="J31" s="16">
        <v>10</v>
      </c>
      <c r="K31" s="18"/>
      <c r="L31" s="17" t="s">
        <v>36</v>
      </c>
      <c r="M31" s="1"/>
    </row>
    <row r="32" spans="1:13" ht="15" customHeight="1" thickBot="1" x14ac:dyDescent="0.3">
      <c r="A32" s="10" t="s">
        <v>36</v>
      </c>
      <c r="B32" s="10" t="s">
        <v>36</v>
      </c>
      <c r="C32" s="10" t="s">
        <v>36</v>
      </c>
      <c r="D32" s="10" t="s">
        <v>36</v>
      </c>
      <c r="E32" s="11" t="s">
        <v>70</v>
      </c>
      <c r="F32" s="12">
        <v>7661260</v>
      </c>
      <c r="G32" s="12">
        <v>8760146</v>
      </c>
      <c r="H32" s="12">
        <v>4950282</v>
      </c>
      <c r="I32" s="12">
        <v>7881903</v>
      </c>
      <c r="J32" s="12">
        <v>7669401</v>
      </c>
      <c r="K32" s="12">
        <f>J32-I32</f>
        <v>-212502</v>
      </c>
      <c r="L32" s="13">
        <f>(K32/I32)</f>
        <v>-2.6960747931051677E-2</v>
      </c>
      <c r="M32" s="1"/>
    </row>
    <row r="33" spans="1:13" ht="15" customHeight="1" x14ac:dyDescent="0.25">
      <c r="A33" s="50" t="s">
        <v>71</v>
      </c>
      <c r="B33" s="50" t="s">
        <v>36</v>
      </c>
      <c r="C33" s="50" t="s">
        <v>36</v>
      </c>
      <c r="D33" s="50" t="s">
        <v>36</v>
      </c>
      <c r="E33" s="51" t="s">
        <v>72</v>
      </c>
      <c r="F33" s="52">
        <v>3929725</v>
      </c>
      <c r="G33" s="52">
        <v>3805114</v>
      </c>
      <c r="H33" s="52">
        <v>2617825</v>
      </c>
      <c r="I33" s="52">
        <v>4042901</v>
      </c>
      <c r="J33" s="52">
        <v>4056273</v>
      </c>
      <c r="K33" s="52">
        <f>J33-I33</f>
        <v>13372</v>
      </c>
      <c r="L33" s="53">
        <f>(K33/I33)</f>
        <v>3.3075259572272484E-3</v>
      </c>
      <c r="M33" s="1"/>
    </row>
    <row r="34" spans="1:13" ht="15" customHeight="1" x14ac:dyDescent="0.25">
      <c r="A34" s="46" t="s">
        <v>73</v>
      </c>
      <c r="B34" s="46" t="s">
        <v>36</v>
      </c>
      <c r="C34" s="46" t="s">
        <v>36</v>
      </c>
      <c r="D34" s="46" t="s">
        <v>36</v>
      </c>
      <c r="E34" s="47" t="s">
        <v>74</v>
      </c>
      <c r="F34" s="48">
        <v>2641709</v>
      </c>
      <c r="G34" s="48">
        <v>3865206</v>
      </c>
      <c r="H34" s="48">
        <v>1758126</v>
      </c>
      <c r="I34" s="48">
        <v>2717790</v>
      </c>
      <c r="J34" s="48">
        <v>2899194</v>
      </c>
      <c r="K34" s="48">
        <f>J34-I34</f>
        <v>181404</v>
      </c>
      <c r="L34" s="49">
        <f>(K34/I34)</f>
        <v>6.6746878897928102E-2</v>
      </c>
      <c r="M34" s="1"/>
    </row>
    <row r="35" spans="1:13" ht="15" customHeight="1" x14ac:dyDescent="0.25">
      <c r="A35" s="14" t="s">
        <v>75</v>
      </c>
      <c r="B35" s="14" t="s">
        <v>36</v>
      </c>
      <c r="C35" s="14" t="s">
        <v>36</v>
      </c>
      <c r="D35" s="14" t="s">
        <v>36</v>
      </c>
      <c r="E35" s="15" t="s">
        <v>76</v>
      </c>
      <c r="F35" s="16">
        <v>14019</v>
      </c>
      <c r="G35" s="16">
        <v>14019</v>
      </c>
      <c r="H35" s="16">
        <v>51944</v>
      </c>
      <c r="I35" s="16">
        <v>14422</v>
      </c>
      <c r="J35" s="16">
        <v>15442</v>
      </c>
      <c r="K35" s="16">
        <f>J35-I35</f>
        <v>1020</v>
      </c>
      <c r="L35" s="17">
        <f>(K35/I35)</f>
        <v>7.0725280820967962E-2</v>
      </c>
      <c r="M35" s="1"/>
    </row>
    <row r="36" spans="1:13" ht="15" customHeight="1" x14ac:dyDescent="0.25">
      <c r="A36" s="14" t="s">
        <v>36</v>
      </c>
      <c r="B36" s="14" t="s">
        <v>14</v>
      </c>
      <c r="C36" s="14" t="s">
        <v>36</v>
      </c>
      <c r="D36" s="14" t="s">
        <v>36</v>
      </c>
      <c r="E36" s="15" t="s">
        <v>77</v>
      </c>
      <c r="F36" s="16">
        <v>14009</v>
      </c>
      <c r="G36" s="16">
        <v>14009</v>
      </c>
      <c r="H36" s="16">
        <v>14256</v>
      </c>
      <c r="I36" s="16">
        <v>14412</v>
      </c>
      <c r="J36" s="16">
        <v>15432</v>
      </c>
      <c r="K36" s="16">
        <f>J36-I36</f>
        <v>1020</v>
      </c>
      <c r="L36" s="17">
        <f>(K36/I36)</f>
        <v>7.0774354704412984E-2</v>
      </c>
      <c r="M36" s="1"/>
    </row>
    <row r="37" spans="1:13" ht="15" customHeight="1" x14ac:dyDescent="0.25">
      <c r="A37" s="14" t="s">
        <v>36</v>
      </c>
      <c r="B37" s="14" t="s">
        <v>56</v>
      </c>
      <c r="C37" s="14" t="s">
        <v>36</v>
      </c>
      <c r="D37" s="14" t="s">
        <v>36</v>
      </c>
      <c r="E37" s="15" t="s">
        <v>78</v>
      </c>
      <c r="F37" s="16">
        <v>10</v>
      </c>
      <c r="G37" s="16">
        <v>10</v>
      </c>
      <c r="H37" s="16">
        <v>37688</v>
      </c>
      <c r="I37" s="16">
        <v>10</v>
      </c>
      <c r="J37" s="16">
        <v>10</v>
      </c>
      <c r="K37" s="18"/>
      <c r="L37" s="17" t="s">
        <v>36</v>
      </c>
      <c r="M37" s="1"/>
    </row>
    <row r="38" spans="1:13" ht="27" customHeight="1" x14ac:dyDescent="0.25">
      <c r="A38" s="14" t="s">
        <v>79</v>
      </c>
      <c r="B38" s="14" t="s">
        <v>36</v>
      </c>
      <c r="C38" s="14" t="s">
        <v>36</v>
      </c>
      <c r="D38" s="14" t="s">
        <v>36</v>
      </c>
      <c r="E38" s="15" t="s">
        <v>80</v>
      </c>
      <c r="F38" s="16">
        <v>1075797</v>
      </c>
      <c r="G38" s="16">
        <v>1075797</v>
      </c>
      <c r="H38" s="16">
        <v>522387</v>
      </c>
      <c r="I38" s="16">
        <v>1106780</v>
      </c>
      <c r="J38" s="16">
        <v>698472</v>
      </c>
      <c r="K38" s="16">
        <f t="shared" ref="K38:K43" si="2">J38-I38</f>
        <v>-408308</v>
      </c>
      <c r="L38" s="17">
        <f>(K38/I38)</f>
        <v>-0.36891523157267025</v>
      </c>
      <c r="M38" s="1"/>
    </row>
    <row r="39" spans="1:13" ht="15" customHeight="1" x14ac:dyDescent="0.25">
      <c r="A39" s="14" t="s">
        <v>36</v>
      </c>
      <c r="B39" s="14" t="s">
        <v>63</v>
      </c>
      <c r="C39" s="14" t="s">
        <v>36</v>
      </c>
      <c r="D39" s="14" t="s">
        <v>36</v>
      </c>
      <c r="E39" s="15" t="s">
        <v>64</v>
      </c>
      <c r="F39" s="16">
        <v>0</v>
      </c>
      <c r="G39" s="16">
        <v>0</v>
      </c>
      <c r="H39" s="16">
        <v>0</v>
      </c>
      <c r="I39" s="16">
        <v>0</v>
      </c>
      <c r="J39" s="16">
        <v>41152</v>
      </c>
      <c r="K39" s="16">
        <f t="shared" si="2"/>
        <v>41152</v>
      </c>
      <c r="L39" s="17" t="s">
        <v>36</v>
      </c>
      <c r="M39" s="1"/>
    </row>
    <row r="40" spans="1:13" ht="15" customHeight="1" x14ac:dyDescent="0.25">
      <c r="A40" s="14" t="s">
        <v>36</v>
      </c>
      <c r="B40" s="14" t="s">
        <v>81</v>
      </c>
      <c r="C40" s="14" t="s">
        <v>36</v>
      </c>
      <c r="D40" s="14" t="s">
        <v>36</v>
      </c>
      <c r="E40" s="15" t="s">
        <v>82</v>
      </c>
      <c r="F40" s="16">
        <v>2062</v>
      </c>
      <c r="G40" s="16">
        <v>2062</v>
      </c>
      <c r="H40" s="16">
        <v>2061</v>
      </c>
      <c r="I40" s="16">
        <v>2121</v>
      </c>
      <c r="J40" s="16">
        <v>2058</v>
      </c>
      <c r="K40" s="16">
        <f t="shared" si="2"/>
        <v>-63</v>
      </c>
      <c r="L40" s="17">
        <f>(K40/I40)</f>
        <v>-2.9702970297029702E-2</v>
      </c>
      <c r="M40" s="1"/>
    </row>
    <row r="41" spans="1:13" ht="15" customHeight="1" x14ac:dyDescent="0.25">
      <c r="A41" s="14" t="s">
        <v>36</v>
      </c>
      <c r="B41" s="14" t="s">
        <v>38</v>
      </c>
      <c r="C41" s="14" t="s">
        <v>36</v>
      </c>
      <c r="D41" s="14" t="s">
        <v>36</v>
      </c>
      <c r="E41" s="15" t="s">
        <v>83</v>
      </c>
      <c r="F41" s="16">
        <v>653293</v>
      </c>
      <c r="G41" s="16">
        <v>653293</v>
      </c>
      <c r="H41" s="16">
        <v>137810</v>
      </c>
      <c r="I41" s="16">
        <v>672108</v>
      </c>
      <c r="J41" s="16">
        <v>0</v>
      </c>
      <c r="K41" s="16">
        <f t="shared" si="2"/>
        <v>-672108</v>
      </c>
      <c r="L41" s="17">
        <f>(K41/I41)</f>
        <v>-1</v>
      </c>
      <c r="M41" s="1"/>
    </row>
    <row r="42" spans="1:13" ht="15" customHeight="1" x14ac:dyDescent="0.25">
      <c r="A42" s="14" t="s">
        <v>36</v>
      </c>
      <c r="B42" s="14" t="s">
        <v>84</v>
      </c>
      <c r="C42" s="14" t="s">
        <v>36</v>
      </c>
      <c r="D42" s="14" t="s">
        <v>36</v>
      </c>
      <c r="E42" s="15" t="s">
        <v>85</v>
      </c>
      <c r="F42" s="16">
        <v>8248</v>
      </c>
      <c r="G42" s="16">
        <v>8248</v>
      </c>
      <c r="H42" s="16">
        <v>8235</v>
      </c>
      <c r="I42" s="16">
        <v>8486</v>
      </c>
      <c r="J42" s="16">
        <v>70386</v>
      </c>
      <c r="K42" s="16">
        <f t="shared" si="2"/>
        <v>61900</v>
      </c>
      <c r="L42" s="17">
        <f>(K42/I42)</f>
        <v>7.2943671930238043</v>
      </c>
      <c r="M42" s="1"/>
    </row>
    <row r="43" spans="1:13" ht="15" customHeight="1" x14ac:dyDescent="0.25">
      <c r="A43" s="14" t="s">
        <v>36</v>
      </c>
      <c r="B43" s="14" t="s">
        <v>48</v>
      </c>
      <c r="C43" s="14" t="s">
        <v>36</v>
      </c>
      <c r="D43" s="14" t="s">
        <v>36</v>
      </c>
      <c r="E43" s="15" t="s">
        <v>86</v>
      </c>
      <c r="F43" s="16">
        <v>412194</v>
      </c>
      <c r="G43" s="16">
        <v>412194</v>
      </c>
      <c r="H43" s="16">
        <v>374281</v>
      </c>
      <c r="I43" s="16">
        <v>424065</v>
      </c>
      <c r="J43" s="16">
        <v>584876</v>
      </c>
      <c r="K43" s="16">
        <f t="shared" si="2"/>
        <v>160811</v>
      </c>
      <c r="L43" s="17">
        <f>(K43/I43)</f>
        <v>0.37921309233254336</v>
      </c>
      <c r="M43" s="1"/>
    </row>
    <row r="44" spans="1:13" ht="15" customHeight="1" x14ac:dyDescent="0.25">
      <c r="A44" s="14" t="s">
        <v>87</v>
      </c>
      <c r="B44" s="14" t="s">
        <v>36</v>
      </c>
      <c r="C44" s="14" t="s">
        <v>36</v>
      </c>
      <c r="D44" s="14" t="s">
        <v>36</v>
      </c>
      <c r="E44" s="15" t="s">
        <v>88</v>
      </c>
      <c r="F44" s="16">
        <v>10</v>
      </c>
      <c r="G44" s="16">
        <v>10</v>
      </c>
      <c r="H44" s="16">
        <v>0</v>
      </c>
      <c r="I44" s="16">
        <v>10</v>
      </c>
      <c r="J44" s="16">
        <v>10</v>
      </c>
      <c r="K44" s="18"/>
      <c r="L44" s="17" t="s">
        <v>36</v>
      </c>
      <c r="M44" s="1"/>
    </row>
    <row r="45" spans="1:13" ht="15" customHeight="1" x14ac:dyDescent="0.25">
      <c r="A45" s="14" t="s">
        <v>36</v>
      </c>
      <c r="B45" s="14" t="s">
        <v>48</v>
      </c>
      <c r="C45" s="14" t="s">
        <v>36</v>
      </c>
      <c r="D45" s="14" t="s">
        <v>36</v>
      </c>
      <c r="E45" s="15" t="s">
        <v>89</v>
      </c>
      <c r="F45" s="16">
        <v>10</v>
      </c>
      <c r="G45" s="16">
        <v>10</v>
      </c>
      <c r="H45" s="16">
        <v>0</v>
      </c>
      <c r="I45" s="16">
        <v>10</v>
      </c>
      <c r="J45" s="16">
        <v>10</v>
      </c>
      <c r="K45" s="18"/>
      <c r="L45" s="17" t="s">
        <v>36</v>
      </c>
      <c r="M45" s="1"/>
    </row>
    <row r="46" spans="1:13" ht="15" customHeight="1" x14ac:dyDescent="0.25">
      <c r="A46" s="14" t="s">
        <v>90</v>
      </c>
      <c r="B46" s="14" t="s">
        <v>36</v>
      </c>
      <c r="C46" s="14" t="s">
        <v>36</v>
      </c>
      <c r="D46" s="14" t="s">
        <v>36</v>
      </c>
      <c r="E46" s="15" t="s">
        <v>91</v>
      </c>
      <c r="F46" s="16">
        <v>0</v>
      </c>
      <c r="G46" s="16">
        <v>0</v>
      </c>
      <c r="H46" s="16">
        <v>0</v>
      </c>
      <c r="I46" s="16">
        <v>0</v>
      </c>
      <c r="J46" s="16">
        <v>10</v>
      </c>
      <c r="K46" s="16">
        <f>J46-I46</f>
        <v>10</v>
      </c>
      <c r="L46" s="17" t="s">
        <v>36</v>
      </c>
      <c r="M46" s="1"/>
    </row>
    <row r="47" spans="1:13" ht="15" customHeight="1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"/>
    </row>
    <row r="48" spans="1:13" ht="15" customHeight="1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"/>
    </row>
    <row r="49" spans="1:13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15" customHeight="1" x14ac:dyDescent="0.25">
      <c r="A50" s="42" t="s">
        <v>92</v>
      </c>
      <c r="B50" s="43"/>
      <c r="C50" s="43"/>
      <c r="D50" s="43"/>
      <c r="E50" s="43"/>
      <c r="F50" s="20">
        <v>7661240</v>
      </c>
      <c r="G50" s="20">
        <v>8760126</v>
      </c>
      <c r="H50" s="20">
        <v>4912594</v>
      </c>
      <c r="I50" s="20">
        <v>7881883</v>
      </c>
      <c r="J50" s="20">
        <v>7669371</v>
      </c>
      <c r="K50" s="20">
        <v>-212512</v>
      </c>
      <c r="L50" s="21">
        <v>-2.6962085075355725E-2</v>
      </c>
      <c r="M50" s="1"/>
    </row>
    <row r="51" spans="1:13" ht="15" customHeight="1" x14ac:dyDescent="0.25">
      <c r="A51" s="44" t="s">
        <v>93</v>
      </c>
      <c r="B51" s="45"/>
      <c r="C51" s="45"/>
      <c r="D51" s="45"/>
      <c r="E51" s="45"/>
      <c r="F51" s="45"/>
      <c r="G51" s="45"/>
      <c r="H51" s="45"/>
      <c r="I51" s="45"/>
      <c r="J51" s="45"/>
      <c r="K51" s="1"/>
      <c r="L51" s="1"/>
      <c r="M51" s="1"/>
    </row>
    <row r="52" spans="1:13" ht="5.099999999999999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</sheetData>
  <mergeCells count="18">
    <mergeCell ref="K10:K11"/>
    <mergeCell ref="L10:L11"/>
    <mergeCell ref="A50:E50"/>
    <mergeCell ref="A51:J51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rintOptions horizontalCentered="1"/>
  <pageMargins left="0.59055118110236215" right="0.59055118110236215" top="0.98425196850393704" bottom="0.98425196850393704" header="0" footer="0"/>
  <pageSetup paperSize="11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2026-09-30T14:51:47Z</dcterms:created>
  <dcterms:modified xsi:type="dcterms:W3CDTF">2026-09-30T14:51:47Z</dcterms:modified>
</cp:coreProperties>
</file>