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FCC9BF37-166B-4D76-8F23-571544B817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2" i="1" l="1"/>
  <c r="K29" i="1"/>
  <c r="L29" i="1" s="1"/>
  <c r="K28" i="1"/>
  <c r="L28" i="1" s="1"/>
  <c r="K27" i="1"/>
  <c r="K25" i="1"/>
  <c r="L25" i="1" s="1"/>
  <c r="K24" i="1"/>
  <c r="L24" i="1" s="1"/>
  <c r="L23" i="1"/>
  <c r="K23" i="1"/>
  <c r="K22" i="1"/>
  <c r="L22" i="1" s="1"/>
  <c r="K21" i="1"/>
  <c r="L21" i="1" s="1"/>
  <c r="K19" i="1"/>
  <c r="L19" i="1" s="1"/>
  <c r="K18" i="1"/>
  <c r="L16" i="1"/>
  <c r="K16" i="1"/>
  <c r="L15" i="1"/>
  <c r="K15" i="1"/>
  <c r="L12" i="1"/>
  <c r="K12" i="1"/>
</calcChain>
</file>

<file path=xl/sharedStrings.xml><?xml version="1.0" encoding="utf-8"?>
<sst xmlns="http://schemas.openxmlformats.org/spreadsheetml/2006/main" count="158" uniqueCount="76">
  <si>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</si>
  <si>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</si>
  <si>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</si>
  <si>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</si>
  <si>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</si>
  <si>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DEFENSA NACIONAL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</si>
  <si>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</si>
  <si>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11</t>
    </r>
  </si>
  <si>
    <r>
      <rPr>
        <sz val="10"/>
        <rFont val="Times New Roman"/>
      </rPr>
      <t>Capítulo:</t>
    </r>
  </si>
  <si>
    <r>
      <rPr>
        <sz val="10"/>
        <rFont val="Times New Roman"/>
      </rPr>
      <t>FUERZA AÉREA DE CHILE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</si>
  <si>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</si>
  <si>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09</t>
    </r>
  </si>
  <si>
    <r>
      <rPr>
        <sz val="10"/>
        <rFont val="Times New Roman"/>
      </rPr>
      <t>Programa:</t>
    </r>
  </si>
  <si>
    <r>
      <rPr>
        <sz val="10"/>
        <rFont val="Times New Roman"/>
      </rPr>
      <t>PROGRAMA FIDAE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</si>
  <si>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</si>
  <si>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02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</si>
  <si>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</si>
  <si>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</si>
  <si>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</si>
  <si>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</si>
  <si>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</si>
  <si>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</si>
  <si>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</si>
  <si>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</si>
  <si>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</si>
  <si>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</si>
  <si>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</si>
  <si>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</si>
  <si>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</si>
  <si>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</si>
  <si>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</si>
  <si>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</si>
  <si>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</si>
  <si>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</si>
  <si>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</si>
  <si>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</si>
  <si>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</si>
  <si>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</si>
  <si>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</si>
  <si>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06</t>
    </r>
  </si>
  <si>
    <r>
      <rPr>
        <sz val="10"/>
        <rFont val="Times New Roman"/>
      </rPr>
      <t>RENTAS DE LA PROPIEDAD</t>
    </r>
  </si>
  <si>
    <r>
      <rPr>
        <sz val="10"/>
        <rFont val="Times New Roman"/>
      </rPr>
      <t>03</t>
    </r>
  </si>
  <si>
    <r>
      <rPr>
        <sz val="10"/>
        <rFont val="Times New Roman"/>
      </rPr>
      <t>Intereses</t>
    </r>
  </si>
  <si>
    <r>
      <rPr>
        <sz val="10"/>
        <rFont val="Times New Roman"/>
      </rPr>
      <t>07</t>
    </r>
  </si>
  <si>
    <r>
      <rPr>
        <sz val="10"/>
        <rFont val="Times New Roman"/>
      </rPr>
      <t>INGRESOS DE OPERACIÓN</t>
    </r>
  </si>
  <si>
    <r>
      <rPr>
        <sz val="10"/>
        <rFont val="Times New Roman"/>
      </rPr>
      <t>Venta de Servicios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</si>
  <si>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</si>
  <si>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</si>
  <si>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01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</si>
  <si>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</si>
  <si>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</si>
  <si>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</si>
  <si>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</si>
  <si>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</si>
  <si>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</si>
  <si>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</si>
  <si>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</si>
  <si>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</si>
  <si>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</si>
  <si>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</si>
  <si>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</si>
  <si>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</si>
  <si>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Impuestos</t>
    </r>
  </si>
  <si>
    <r>
      <rPr>
        <sz val="10"/>
        <rFont val="Times New Roman"/>
      </rPr>
      <t>99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</si>
  <si>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</si>
  <si>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</si>
  <si>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</si>
  <si>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04</t>
    </r>
  </si>
  <si>
    <r>
      <rPr>
        <sz val="10"/>
        <rFont val="Times New Roman"/>
      </rPr>
      <t>Mobiliario y Otros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</si>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</sst>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0" fontId="0" fillId="37" borderId="12" xfId="0" applyFill="1" applyBorder="1" applyAlignment="1" applyProtection="1">
      <alignment wrapText="1"/>
      <protection locked="0"/>
    </xf>
    <xf numFmtId="164" fontId="3" fillId="38" borderId="12" xfId="0" applyNumberFormat="1" applyFont="1" applyFill="1" applyBorder="1" applyAlignment="1">
      <alignment horizontal="right" vertical="top" wrapText="1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38"/>
  <sheetViews>
    <sheetView tabSelected="1" topLeftCell="A10" workbookViewId="0">
      <selection activeCell="F30" sqref="F30"/>
    </sheetView>
  </sheetViews>
  <sheetFormatPr baseColWidth="10" defaultColWidth="8.85546875" defaultRowHeight="15" x14ac:dyDescent="0.25"/>
  <cols>
    <col min="1" max="1" width="4.7109375" customWidth="1"/>
    <col min="2" max="2" width="5" customWidth="1"/>
    <col min="3" max="3" width="4.71093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3" ht="16.899999999999999" customHeight="1" x14ac:dyDescent="0.25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1"/>
      <c r="L1" s="1"/>
      <c r="M1" s="1"/>
    </row>
    <row r="2" spans="1:13" ht="16.899999999999999" customHeight="1" x14ac:dyDescent="0.25">
      <c r="A2" s="38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1"/>
      <c r="L2" s="1"/>
      <c r="M2" s="1"/>
    </row>
    <row r="3" spans="1:13" ht="15" customHeight="1" x14ac:dyDescent="0.25">
      <c r="A3" s="40" t="s">
        <v>2</v>
      </c>
      <c r="B3" s="41"/>
      <c r="C3" s="41"/>
      <c r="D3" s="41"/>
      <c r="E3" s="41"/>
      <c r="F3" s="41"/>
      <c r="G3" s="41"/>
      <c r="H3" s="41"/>
      <c r="I3" s="41"/>
      <c r="J3" s="41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42" t="s">
        <v>4</v>
      </c>
      <c r="B5" s="43"/>
      <c r="C5" s="44" t="s">
        <v>5</v>
      </c>
      <c r="D5" s="45"/>
      <c r="E5" s="45"/>
      <c r="F5" s="45"/>
      <c r="G5" s="45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28" t="s">
        <v>8</v>
      </c>
      <c r="B6" s="29"/>
      <c r="C6" s="30" t="s">
        <v>9</v>
      </c>
      <c r="D6" s="31"/>
      <c r="E6" s="31"/>
      <c r="F6" s="31"/>
      <c r="G6" s="31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32" t="s">
        <v>12</v>
      </c>
      <c r="B7" s="33"/>
      <c r="C7" s="34" t="s">
        <v>13</v>
      </c>
      <c r="D7" s="35"/>
      <c r="E7" s="35"/>
      <c r="F7" s="35"/>
      <c r="G7" s="35"/>
      <c r="H7" s="1"/>
      <c r="I7" s="2" t="s">
        <v>14</v>
      </c>
      <c r="J7" s="2" t="s">
        <v>15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16</v>
      </c>
      <c r="I8" s="1"/>
      <c r="J8" s="1"/>
      <c r="K8" s="1"/>
      <c r="L8" s="1"/>
      <c r="M8" s="1"/>
    </row>
    <row r="9" spans="1:13" ht="15" customHeight="1" x14ac:dyDescent="0.25">
      <c r="A9" s="36" t="s">
        <v>17</v>
      </c>
      <c r="B9" s="36" t="s">
        <v>18</v>
      </c>
      <c r="C9" s="36" t="s">
        <v>19</v>
      </c>
      <c r="D9" s="36" t="s">
        <v>20</v>
      </c>
      <c r="E9" s="36" t="s">
        <v>21</v>
      </c>
      <c r="F9" s="4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5" t="s">
        <v>28</v>
      </c>
      <c r="M9" s="1"/>
    </row>
    <row r="10" spans="1:13" ht="79.900000000000006" customHeight="1" x14ac:dyDescent="0.25">
      <c r="A10" s="37"/>
      <c r="B10" s="37"/>
      <c r="C10" s="37"/>
      <c r="D10" s="37"/>
      <c r="E10" s="37"/>
      <c r="F10" s="6" t="s">
        <v>29</v>
      </c>
      <c r="G10" s="7" t="s">
        <v>30</v>
      </c>
      <c r="H10" s="7" t="s">
        <v>31</v>
      </c>
      <c r="I10" s="7" t="s">
        <v>29</v>
      </c>
      <c r="J10" s="7" t="s">
        <v>32</v>
      </c>
      <c r="K10" s="22" t="s">
        <v>33</v>
      </c>
      <c r="L10" s="22" t="s">
        <v>34</v>
      </c>
      <c r="M10" s="1"/>
    </row>
    <row r="11" spans="1:13" ht="30" customHeight="1" x14ac:dyDescent="0.25">
      <c r="A11" s="37"/>
      <c r="B11" s="37"/>
      <c r="C11" s="37"/>
      <c r="D11" s="37"/>
      <c r="E11" s="37"/>
      <c r="F11" s="9" t="s">
        <v>35</v>
      </c>
      <c r="G11" s="8" t="s">
        <v>35</v>
      </c>
      <c r="H11" s="8" t="s">
        <v>35</v>
      </c>
      <c r="I11" s="8" t="s">
        <v>36</v>
      </c>
      <c r="J11" s="8" t="s">
        <v>36</v>
      </c>
      <c r="K11" s="23"/>
      <c r="L11" s="23"/>
      <c r="M11" s="1"/>
    </row>
    <row r="12" spans="1:13" ht="15" customHeight="1" x14ac:dyDescent="0.25">
      <c r="A12" s="10" t="s">
        <v>37</v>
      </c>
      <c r="B12" s="10" t="s">
        <v>37</v>
      </c>
      <c r="C12" s="10" t="s">
        <v>37</v>
      </c>
      <c r="D12" s="10" t="s">
        <v>37</v>
      </c>
      <c r="E12" s="11" t="s">
        <v>38</v>
      </c>
      <c r="F12" s="12">
        <v>2692620</v>
      </c>
      <c r="G12" s="12">
        <v>3087463</v>
      </c>
      <c r="H12" s="12">
        <v>5190951</v>
      </c>
      <c r="I12" s="12">
        <v>2770167</v>
      </c>
      <c r="J12" s="12">
        <v>1642211</v>
      </c>
      <c r="K12" s="12">
        <f>J12-I12</f>
        <v>-1127956</v>
      </c>
      <c r="L12" s="13">
        <f>(K12/I12)</f>
        <v>-0.4071797837458897</v>
      </c>
      <c r="M12" s="1"/>
    </row>
    <row r="13" spans="1:13" ht="15" customHeight="1" x14ac:dyDescent="0.25">
      <c r="A13" s="14" t="s">
        <v>39</v>
      </c>
      <c r="B13" s="14" t="s">
        <v>37</v>
      </c>
      <c r="C13" s="14" t="s">
        <v>37</v>
      </c>
      <c r="D13" s="14" t="s">
        <v>37</v>
      </c>
      <c r="E13" s="15" t="s">
        <v>40</v>
      </c>
      <c r="F13" s="16">
        <v>103100</v>
      </c>
      <c r="G13" s="16">
        <v>103100</v>
      </c>
      <c r="H13" s="16">
        <v>0</v>
      </c>
      <c r="I13" s="16">
        <v>106069</v>
      </c>
      <c r="J13" s="16">
        <v>106069</v>
      </c>
      <c r="K13" s="17"/>
      <c r="L13" s="18" t="s">
        <v>37</v>
      </c>
      <c r="M13" s="1"/>
    </row>
    <row r="14" spans="1:13" ht="15" customHeight="1" x14ac:dyDescent="0.25">
      <c r="A14" s="14" t="s">
        <v>37</v>
      </c>
      <c r="B14" s="14" t="s">
        <v>41</v>
      </c>
      <c r="C14" s="14" t="s">
        <v>37</v>
      </c>
      <c r="D14" s="14" t="s">
        <v>37</v>
      </c>
      <c r="E14" s="15" t="s">
        <v>42</v>
      </c>
      <c r="F14" s="16">
        <v>103100</v>
      </c>
      <c r="G14" s="16">
        <v>103100</v>
      </c>
      <c r="H14" s="16">
        <v>0</v>
      </c>
      <c r="I14" s="16">
        <v>106069</v>
      </c>
      <c r="J14" s="16">
        <v>106069</v>
      </c>
      <c r="K14" s="17"/>
      <c r="L14" s="18" t="s">
        <v>37</v>
      </c>
      <c r="M14" s="1"/>
    </row>
    <row r="15" spans="1:13" ht="15" customHeight="1" x14ac:dyDescent="0.25">
      <c r="A15" s="14" t="s">
        <v>43</v>
      </c>
      <c r="B15" s="14" t="s">
        <v>37</v>
      </c>
      <c r="C15" s="14" t="s">
        <v>37</v>
      </c>
      <c r="D15" s="14" t="s">
        <v>37</v>
      </c>
      <c r="E15" s="15" t="s">
        <v>44</v>
      </c>
      <c r="F15" s="16">
        <v>2104430</v>
      </c>
      <c r="G15" s="16">
        <v>2104430</v>
      </c>
      <c r="H15" s="16">
        <v>4664795</v>
      </c>
      <c r="I15" s="16">
        <v>2165038</v>
      </c>
      <c r="J15" s="16">
        <v>1536122</v>
      </c>
      <c r="K15" s="16">
        <f>J15-I15</f>
        <v>-628916</v>
      </c>
      <c r="L15" s="18">
        <f>(K15/I15)</f>
        <v>-0.29048728013087993</v>
      </c>
      <c r="M15" s="1"/>
    </row>
    <row r="16" spans="1:13" ht="15" customHeight="1" x14ac:dyDescent="0.25">
      <c r="A16" s="14" t="s">
        <v>37</v>
      </c>
      <c r="B16" s="14" t="s">
        <v>15</v>
      </c>
      <c r="C16" s="14" t="s">
        <v>37</v>
      </c>
      <c r="D16" s="14" t="s">
        <v>37</v>
      </c>
      <c r="E16" s="15" t="s">
        <v>45</v>
      </c>
      <c r="F16" s="16">
        <v>2104430</v>
      </c>
      <c r="G16" s="16">
        <v>2104430</v>
      </c>
      <c r="H16" s="16">
        <v>4664795</v>
      </c>
      <c r="I16" s="16">
        <v>2165038</v>
      </c>
      <c r="J16" s="16">
        <v>1536122</v>
      </c>
      <c r="K16" s="16">
        <f>J16-I16</f>
        <v>-628916</v>
      </c>
      <c r="L16" s="18">
        <f>(K16/I16)</f>
        <v>-0.29048728013087993</v>
      </c>
      <c r="M16" s="1"/>
    </row>
    <row r="17" spans="1:13" ht="15" customHeight="1" x14ac:dyDescent="0.25">
      <c r="A17" s="14" t="s">
        <v>46</v>
      </c>
      <c r="B17" s="14" t="s">
        <v>37</v>
      </c>
      <c r="C17" s="14" t="s">
        <v>37</v>
      </c>
      <c r="D17" s="14" t="s">
        <v>37</v>
      </c>
      <c r="E17" s="15" t="s">
        <v>47</v>
      </c>
      <c r="F17" s="16">
        <v>10</v>
      </c>
      <c r="G17" s="16">
        <v>10</v>
      </c>
      <c r="H17" s="16">
        <v>0</v>
      </c>
      <c r="I17" s="16">
        <v>10</v>
      </c>
      <c r="J17" s="16">
        <v>10</v>
      </c>
      <c r="K17" s="17"/>
      <c r="L17" s="18" t="s">
        <v>37</v>
      </c>
      <c r="M17" s="1"/>
    </row>
    <row r="18" spans="1:13" ht="27" customHeight="1" x14ac:dyDescent="0.25">
      <c r="A18" s="14" t="s">
        <v>37</v>
      </c>
      <c r="B18" s="14" t="s">
        <v>48</v>
      </c>
      <c r="C18" s="14" t="s">
        <v>37</v>
      </c>
      <c r="D18" s="14" t="s">
        <v>37</v>
      </c>
      <c r="E18" s="15" t="s">
        <v>49</v>
      </c>
      <c r="F18" s="16">
        <v>0</v>
      </c>
      <c r="G18" s="16">
        <v>0</v>
      </c>
      <c r="H18" s="16">
        <v>0</v>
      </c>
      <c r="I18" s="16">
        <v>0</v>
      </c>
      <c r="J18" s="16">
        <v>10</v>
      </c>
      <c r="K18" s="16">
        <f>J18-I18</f>
        <v>10</v>
      </c>
      <c r="L18" s="18" t="s">
        <v>37</v>
      </c>
      <c r="M18" s="1"/>
    </row>
    <row r="19" spans="1:13" ht="15" customHeight="1" x14ac:dyDescent="0.25">
      <c r="A19" s="14" t="s">
        <v>37</v>
      </c>
      <c r="B19" s="14" t="s">
        <v>15</v>
      </c>
      <c r="C19" s="14" t="s">
        <v>37</v>
      </c>
      <c r="D19" s="14" t="s">
        <v>37</v>
      </c>
      <c r="E19" s="15" t="s">
        <v>50</v>
      </c>
      <c r="F19" s="16">
        <v>10</v>
      </c>
      <c r="G19" s="16">
        <v>10</v>
      </c>
      <c r="H19" s="16">
        <v>0</v>
      </c>
      <c r="I19" s="16">
        <v>10</v>
      </c>
      <c r="J19" s="16">
        <v>0</v>
      </c>
      <c r="K19" s="16">
        <f>J19-I19</f>
        <v>-10</v>
      </c>
      <c r="L19" s="18">
        <f>(K19/I19)</f>
        <v>-1</v>
      </c>
      <c r="M19" s="1"/>
    </row>
    <row r="20" spans="1:13" ht="15" customHeight="1" x14ac:dyDescent="0.25">
      <c r="A20" s="14" t="s">
        <v>51</v>
      </c>
      <c r="B20" s="14" t="s">
        <v>37</v>
      </c>
      <c r="C20" s="14" t="s">
        <v>37</v>
      </c>
      <c r="D20" s="14" t="s">
        <v>37</v>
      </c>
      <c r="E20" s="15" t="s">
        <v>52</v>
      </c>
      <c r="F20" s="16">
        <v>0</v>
      </c>
      <c r="G20" s="16">
        <v>0</v>
      </c>
      <c r="H20" s="16">
        <v>526156</v>
      </c>
      <c r="I20" s="16">
        <v>0</v>
      </c>
      <c r="J20" s="16">
        <v>0</v>
      </c>
      <c r="K20" s="17"/>
      <c r="L20" s="18" t="s">
        <v>37</v>
      </c>
      <c r="M20" s="1"/>
    </row>
    <row r="21" spans="1:13" ht="15" customHeight="1" x14ac:dyDescent="0.25">
      <c r="A21" s="14" t="s">
        <v>53</v>
      </c>
      <c r="B21" s="14" t="s">
        <v>37</v>
      </c>
      <c r="C21" s="14" t="s">
        <v>37</v>
      </c>
      <c r="D21" s="14" t="s">
        <v>37</v>
      </c>
      <c r="E21" s="15" t="s">
        <v>54</v>
      </c>
      <c r="F21" s="16">
        <v>485080</v>
      </c>
      <c r="G21" s="16">
        <v>879923</v>
      </c>
      <c r="H21" s="16">
        <v>0</v>
      </c>
      <c r="I21" s="16">
        <v>499050</v>
      </c>
      <c r="J21" s="16">
        <v>10</v>
      </c>
      <c r="K21" s="16">
        <f>J21-I21</f>
        <v>-499040</v>
      </c>
      <c r="L21" s="18">
        <f>(K21/I21)</f>
        <v>-0.99997996192766259</v>
      </c>
      <c r="M21" s="1"/>
    </row>
    <row r="22" spans="1:13" ht="15" customHeight="1" x14ac:dyDescent="0.25">
      <c r="A22" s="10" t="s">
        <v>37</v>
      </c>
      <c r="B22" s="10" t="s">
        <v>37</v>
      </c>
      <c r="C22" s="10" t="s">
        <v>37</v>
      </c>
      <c r="D22" s="10" t="s">
        <v>37</v>
      </c>
      <c r="E22" s="11" t="s">
        <v>55</v>
      </c>
      <c r="F22" s="12">
        <v>2692620</v>
      </c>
      <c r="G22" s="12">
        <v>3087463</v>
      </c>
      <c r="H22" s="12">
        <v>2992788</v>
      </c>
      <c r="I22" s="12">
        <v>2770167</v>
      </c>
      <c r="J22" s="12">
        <v>1642211</v>
      </c>
      <c r="K22" s="12">
        <f>J22-I22</f>
        <v>-1127956</v>
      </c>
      <c r="L22" s="13">
        <f>(K22/I22)</f>
        <v>-0.4071797837458897</v>
      </c>
      <c r="M22" s="1"/>
    </row>
    <row r="23" spans="1:13" ht="15" customHeight="1" x14ac:dyDescent="0.25">
      <c r="A23" s="14" t="s">
        <v>56</v>
      </c>
      <c r="B23" s="14" t="s">
        <v>37</v>
      </c>
      <c r="C23" s="14" t="s">
        <v>37</v>
      </c>
      <c r="D23" s="14" t="s">
        <v>37</v>
      </c>
      <c r="E23" s="15" t="s">
        <v>57</v>
      </c>
      <c r="F23" s="16">
        <v>75000</v>
      </c>
      <c r="G23" s="16">
        <v>75000</v>
      </c>
      <c r="H23" s="16">
        <v>46686</v>
      </c>
      <c r="I23" s="16">
        <v>77160</v>
      </c>
      <c r="J23" s="16">
        <v>308640</v>
      </c>
      <c r="K23" s="16">
        <f>J23-I23</f>
        <v>231480</v>
      </c>
      <c r="L23" s="18">
        <f>(K23/I23)</f>
        <v>3</v>
      </c>
      <c r="M23" s="1"/>
    </row>
    <row r="24" spans="1:13" ht="15" customHeight="1" x14ac:dyDescent="0.25">
      <c r="A24" s="14" t="s">
        <v>58</v>
      </c>
      <c r="B24" s="14" t="s">
        <v>37</v>
      </c>
      <c r="C24" s="14" t="s">
        <v>37</v>
      </c>
      <c r="D24" s="14" t="s">
        <v>37</v>
      </c>
      <c r="E24" s="15" t="s">
        <v>59</v>
      </c>
      <c r="F24" s="16">
        <v>2591419</v>
      </c>
      <c r="G24" s="16">
        <v>2591419</v>
      </c>
      <c r="H24" s="16">
        <v>2470693</v>
      </c>
      <c r="I24" s="16">
        <v>2666052</v>
      </c>
      <c r="J24" s="16">
        <v>1292379</v>
      </c>
      <c r="K24" s="16">
        <f>J24-I24</f>
        <v>-1373673</v>
      </c>
      <c r="L24" s="18">
        <f>(K24/I24)</f>
        <v>-0.51524613923509366</v>
      </c>
      <c r="M24" s="1"/>
    </row>
    <row r="25" spans="1:13" ht="15" customHeight="1" x14ac:dyDescent="0.25">
      <c r="A25" s="14" t="s">
        <v>60</v>
      </c>
      <c r="B25" s="14" t="s">
        <v>37</v>
      </c>
      <c r="C25" s="14" t="s">
        <v>37</v>
      </c>
      <c r="D25" s="14" t="s">
        <v>37</v>
      </c>
      <c r="E25" s="15" t="s">
        <v>61</v>
      </c>
      <c r="F25" s="16">
        <v>10</v>
      </c>
      <c r="G25" s="16">
        <v>10</v>
      </c>
      <c r="H25" s="16">
        <v>70398</v>
      </c>
      <c r="I25" s="16">
        <v>10</v>
      </c>
      <c r="J25" s="16">
        <v>20</v>
      </c>
      <c r="K25" s="16">
        <f>J25-I25</f>
        <v>10</v>
      </c>
      <c r="L25" s="18">
        <f>(K25/I25)</f>
        <v>1</v>
      </c>
      <c r="M25" s="1"/>
    </row>
    <row r="26" spans="1:13" ht="15" customHeight="1" x14ac:dyDescent="0.25">
      <c r="A26" s="14" t="s">
        <v>37</v>
      </c>
      <c r="B26" s="14" t="s">
        <v>48</v>
      </c>
      <c r="C26" s="14" t="s">
        <v>37</v>
      </c>
      <c r="D26" s="14" t="s">
        <v>37</v>
      </c>
      <c r="E26" s="15" t="s">
        <v>62</v>
      </c>
      <c r="F26" s="16">
        <v>10</v>
      </c>
      <c r="G26" s="16">
        <v>10</v>
      </c>
      <c r="H26" s="16">
        <v>70398</v>
      </c>
      <c r="I26" s="16">
        <v>10</v>
      </c>
      <c r="J26" s="16">
        <v>10</v>
      </c>
      <c r="K26" s="17"/>
      <c r="L26" s="18" t="s">
        <v>37</v>
      </c>
      <c r="M26" s="1"/>
    </row>
    <row r="27" spans="1:13" ht="15" customHeight="1" x14ac:dyDescent="0.25">
      <c r="A27" s="14" t="s">
        <v>37</v>
      </c>
      <c r="B27" s="14" t="s">
        <v>63</v>
      </c>
      <c r="C27" s="14" t="s">
        <v>37</v>
      </c>
      <c r="D27" s="14" t="s">
        <v>37</v>
      </c>
      <c r="E27" s="15" t="s">
        <v>64</v>
      </c>
      <c r="F27" s="16">
        <v>0</v>
      </c>
      <c r="G27" s="16">
        <v>0</v>
      </c>
      <c r="H27" s="16">
        <v>0</v>
      </c>
      <c r="I27" s="16">
        <v>0</v>
      </c>
      <c r="J27" s="16">
        <v>10</v>
      </c>
      <c r="K27" s="16">
        <f>J27-I27</f>
        <v>10</v>
      </c>
      <c r="L27" s="18" t="s">
        <v>37</v>
      </c>
      <c r="M27" s="1"/>
    </row>
    <row r="28" spans="1:13" ht="27" customHeight="1" x14ac:dyDescent="0.25">
      <c r="A28" s="14" t="s">
        <v>65</v>
      </c>
      <c r="B28" s="14" t="s">
        <v>37</v>
      </c>
      <c r="C28" s="14" t="s">
        <v>37</v>
      </c>
      <c r="D28" s="14" t="s">
        <v>37</v>
      </c>
      <c r="E28" s="15" t="s">
        <v>66</v>
      </c>
      <c r="F28" s="16">
        <v>26181</v>
      </c>
      <c r="G28" s="16">
        <v>26181</v>
      </c>
      <c r="H28" s="16">
        <v>10158</v>
      </c>
      <c r="I28" s="16">
        <v>26935</v>
      </c>
      <c r="J28" s="16">
        <v>41152</v>
      </c>
      <c r="K28" s="16">
        <f>J28-I28</f>
        <v>14217</v>
      </c>
      <c r="L28" s="18">
        <f>(K28/I28)</f>
        <v>0.52782624837571934</v>
      </c>
      <c r="M28" s="1"/>
    </row>
    <row r="29" spans="1:13" ht="15" customHeight="1" x14ac:dyDescent="0.25">
      <c r="A29" s="14" t="s">
        <v>37</v>
      </c>
      <c r="B29" s="14" t="s">
        <v>67</v>
      </c>
      <c r="C29" s="14" t="s">
        <v>37</v>
      </c>
      <c r="D29" s="14" t="s">
        <v>37</v>
      </c>
      <c r="E29" s="15" t="s">
        <v>68</v>
      </c>
      <c r="F29" s="16">
        <v>26181</v>
      </c>
      <c r="G29" s="16">
        <v>26181</v>
      </c>
      <c r="H29" s="16">
        <v>10158</v>
      </c>
      <c r="I29" s="16">
        <v>26935</v>
      </c>
      <c r="J29" s="16">
        <v>41152</v>
      </c>
      <c r="K29" s="16">
        <f>J29-I29</f>
        <v>14217</v>
      </c>
      <c r="L29" s="18">
        <f>(K29/I29)</f>
        <v>0.52782624837571934</v>
      </c>
      <c r="M29" s="1"/>
    </row>
    <row r="30" spans="1:13" ht="15" customHeight="1" x14ac:dyDescent="0.25">
      <c r="A30" s="14" t="s">
        <v>69</v>
      </c>
      <c r="B30" s="14" t="s">
        <v>37</v>
      </c>
      <c r="C30" s="14" t="s">
        <v>37</v>
      </c>
      <c r="D30" s="14" t="s">
        <v>37</v>
      </c>
      <c r="E30" s="15" t="s">
        <v>70</v>
      </c>
      <c r="F30" s="16">
        <v>10</v>
      </c>
      <c r="G30" s="16">
        <v>394853</v>
      </c>
      <c r="H30" s="16">
        <v>394853</v>
      </c>
      <c r="I30" s="16">
        <v>10</v>
      </c>
      <c r="J30" s="16">
        <v>10</v>
      </c>
      <c r="K30" s="17"/>
      <c r="L30" s="18" t="s">
        <v>37</v>
      </c>
      <c r="M30" s="1"/>
    </row>
    <row r="31" spans="1:13" ht="15" customHeight="1" x14ac:dyDescent="0.25">
      <c r="A31" s="14" t="s">
        <v>37</v>
      </c>
      <c r="B31" s="14" t="s">
        <v>43</v>
      </c>
      <c r="C31" s="14" t="s">
        <v>37</v>
      </c>
      <c r="D31" s="14" t="s">
        <v>37</v>
      </c>
      <c r="E31" s="15" t="s">
        <v>71</v>
      </c>
      <c r="F31" s="16">
        <v>10</v>
      </c>
      <c r="G31" s="16">
        <v>394853</v>
      </c>
      <c r="H31" s="16">
        <v>394853</v>
      </c>
      <c r="I31" s="16">
        <v>10</v>
      </c>
      <c r="J31" s="16">
        <v>10</v>
      </c>
      <c r="K31" s="17"/>
      <c r="L31" s="18" t="s">
        <v>37</v>
      </c>
      <c r="M31" s="1"/>
    </row>
    <row r="32" spans="1:13" ht="15" customHeight="1" x14ac:dyDescent="0.25">
      <c r="A32" s="14" t="s">
        <v>72</v>
      </c>
      <c r="B32" s="14" t="s">
        <v>37</v>
      </c>
      <c r="C32" s="14" t="s">
        <v>37</v>
      </c>
      <c r="D32" s="14" t="s">
        <v>37</v>
      </c>
      <c r="E32" s="15" t="s">
        <v>73</v>
      </c>
      <c r="F32" s="16">
        <v>0</v>
      </c>
      <c r="G32" s="16">
        <v>0</v>
      </c>
      <c r="H32" s="16">
        <v>0</v>
      </c>
      <c r="I32" s="16">
        <v>0</v>
      </c>
      <c r="J32" s="16">
        <v>10</v>
      </c>
      <c r="K32" s="16">
        <f>J32-I32</f>
        <v>10</v>
      </c>
      <c r="L32" s="18" t="s">
        <v>37</v>
      </c>
      <c r="M32" s="1"/>
    </row>
    <row r="33" spans="1:13" ht="15" customHeight="1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"/>
    </row>
    <row r="34" spans="1:13" ht="15" customHeight="1" x14ac:dyDescent="0.2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"/>
    </row>
    <row r="35" spans="1:13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ht="15" customHeight="1" x14ac:dyDescent="0.25">
      <c r="A36" s="24" t="s">
        <v>74</v>
      </c>
      <c r="B36" s="25"/>
      <c r="C36" s="25"/>
      <c r="D36" s="25"/>
      <c r="E36" s="25"/>
      <c r="F36" s="20">
        <v>2692610</v>
      </c>
      <c r="G36" s="20">
        <v>2692610</v>
      </c>
      <c r="H36" s="20">
        <v>2597935</v>
      </c>
      <c r="I36" s="20">
        <v>2770157</v>
      </c>
      <c r="J36" s="20">
        <v>1642181</v>
      </c>
      <c r="K36" s="20">
        <v>-1127976</v>
      </c>
      <c r="L36" s="21">
        <v>-0.40718847343309422</v>
      </c>
      <c r="M36" s="1"/>
    </row>
    <row r="37" spans="1:13" ht="15" customHeight="1" x14ac:dyDescent="0.25">
      <c r="A37" s="26" t="s">
        <v>75</v>
      </c>
      <c r="B37" s="27"/>
      <c r="C37" s="27"/>
      <c r="D37" s="27"/>
      <c r="E37" s="27"/>
      <c r="F37" s="27"/>
      <c r="G37" s="27"/>
      <c r="H37" s="27"/>
      <c r="I37" s="27"/>
      <c r="J37" s="27"/>
      <c r="K37" s="1"/>
      <c r="L37" s="1"/>
      <c r="M37" s="1"/>
    </row>
    <row r="38" spans="1:13" ht="4.9000000000000004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</sheetData>
  <mergeCells count="18">
    <mergeCell ref="A1:J1"/>
    <mergeCell ref="A2:J2"/>
    <mergeCell ref="A3:J3"/>
    <mergeCell ref="A5:B5"/>
    <mergeCell ref="C5:G5"/>
    <mergeCell ref="K10:K11"/>
    <mergeCell ref="L10:L11"/>
    <mergeCell ref="A36:E36"/>
    <mergeCell ref="A37:J37"/>
    <mergeCell ref="A6:B6"/>
    <mergeCell ref="C6:G6"/>
    <mergeCell ref="A7:B7"/>
    <mergeCell ref="C7:G7"/>
    <mergeCell ref="A9:A11"/>
    <mergeCell ref="B9:B11"/>
    <mergeCell ref="C9:C11"/>
    <mergeCell ref="D9:D11"/>
    <mergeCell ref="E9:E11"/>
  </mergeCells>
  <printOptions horizontalCentered="1" verticalCentered="1"/>
  <pageMargins left="1.1811023622047245" right="1.1811023622047245" top="0.98425196850393704" bottom="0.98425196850393704" header="0" footer="0"/>
  <pageSetup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Comparativo analitico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2026-09-29T18:58:28Z</dcterms:modified>
</cp:coreProperties>
</file>