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9E7D4FA-15B1-42CE-8E6F-B72AB7BCD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  <sheet name="cuadro Comparativo analitico 2" sheetId="2" r:id="rId2"/>
    <sheet name="cuadro Comparativo analitico 3" sheetId="3" r:id="rId3"/>
  </sheets>
  <definedNames>
    <definedName name="JR_PAGE_ANCHOR_0_1">'cuadro Comparativo analitico'!$A$1</definedName>
    <definedName name="JR_PAGE_ANCHOR_1_1">'cuadro Comparativo analitico 2'!$A$1</definedName>
    <definedName name="JR_PAGE_ANCHOR_2_1">'cuadro Comparativo analitico 3'!$A$1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H31" i="1"/>
  <c r="I31" i="1"/>
  <c r="J31" i="1"/>
  <c r="K31" i="1"/>
  <c r="L31" i="1"/>
  <c r="G32" i="1"/>
  <c r="H32" i="1"/>
  <c r="I32" i="1"/>
  <c r="J32" i="1"/>
  <c r="K32" i="1"/>
  <c r="L32" i="1"/>
  <c r="G33" i="1"/>
  <c r="H33" i="1"/>
  <c r="I33" i="1"/>
  <c r="J33" i="1"/>
  <c r="K33" i="1"/>
  <c r="L33" i="1"/>
  <c r="F32" i="1"/>
  <c r="F33" i="1"/>
  <c r="F31" i="1"/>
  <c r="K12" i="3"/>
  <c r="K41" i="3" l="1"/>
  <c r="K40" i="3"/>
  <c r="L40" i="3" s="1"/>
  <c r="L39" i="3"/>
  <c r="K39" i="3"/>
  <c r="K38" i="3"/>
  <c r="K37" i="3"/>
  <c r="K36" i="3"/>
  <c r="K33" i="3"/>
  <c r="L33" i="3" s="1"/>
  <c r="K32" i="3"/>
  <c r="L32" i="3" s="1"/>
  <c r="L31" i="3"/>
  <c r="K31" i="3"/>
  <c r="K30" i="3"/>
  <c r="L30" i="3" s="1"/>
  <c r="K29" i="3"/>
  <c r="L29" i="3" s="1"/>
  <c r="K28" i="3"/>
  <c r="L28" i="3" s="1"/>
  <c r="L27" i="3"/>
  <c r="K27" i="3"/>
  <c r="K26" i="3"/>
  <c r="L26" i="3" s="1"/>
  <c r="K25" i="3"/>
  <c r="L25" i="3" s="1"/>
  <c r="K24" i="3"/>
  <c r="L24" i="3" s="1"/>
  <c r="L23" i="3"/>
  <c r="K23" i="3"/>
  <c r="K20" i="3"/>
  <c r="L20" i="3" s="1"/>
  <c r="K19" i="3"/>
  <c r="L19" i="3" s="1"/>
  <c r="K18" i="3"/>
  <c r="L18" i="3" s="1"/>
  <c r="L17" i="3"/>
  <c r="K17" i="3"/>
  <c r="K16" i="3"/>
  <c r="L16" i="3" s="1"/>
  <c r="K14" i="3"/>
  <c r="L14" i="3" s="1"/>
  <c r="K13" i="3"/>
  <c r="L13" i="3" s="1"/>
  <c r="L12" i="3"/>
  <c r="K66" i="2"/>
  <c r="K53" i="2"/>
  <c r="L53" i="2" s="1"/>
  <c r="K50" i="2"/>
  <c r="L50" i="2" s="1"/>
  <c r="K43" i="2"/>
  <c r="L43" i="2" s="1"/>
  <c r="K42" i="2"/>
  <c r="L42" i="2" s="1"/>
  <c r="K41" i="2"/>
  <c r="L41" i="2" s="1"/>
  <c r="K40" i="2"/>
  <c r="L40" i="2" s="1"/>
  <c r="K39" i="2"/>
  <c r="K38" i="2"/>
  <c r="K37" i="2"/>
  <c r="L37" i="2" s="1"/>
  <c r="K36" i="2"/>
  <c r="L36" i="2" s="1"/>
  <c r="K35" i="2"/>
  <c r="L35" i="2" s="1"/>
  <c r="K26" i="2"/>
  <c r="L26" i="2" s="1"/>
  <c r="K25" i="2"/>
  <c r="L25" i="2" s="1"/>
  <c r="K22" i="2"/>
  <c r="L22" i="2" s="1"/>
  <c r="K21" i="2"/>
  <c r="L21" i="2" s="1"/>
  <c r="K17" i="2"/>
  <c r="K16" i="2"/>
  <c r="L16" i="2" s="1"/>
  <c r="K14" i="2"/>
  <c r="L14" i="2" s="1"/>
  <c r="K13" i="2"/>
  <c r="L13" i="2" s="1"/>
  <c r="K12" i="2"/>
  <c r="L12" i="2" s="1"/>
  <c r="K66" i="1"/>
  <c r="K65" i="1"/>
  <c r="L65" i="1" s="1"/>
  <c r="K64" i="1"/>
  <c r="L64" i="1" s="1"/>
  <c r="K63" i="1"/>
  <c r="L63" i="1" s="1"/>
  <c r="K62" i="1"/>
  <c r="L62" i="1" s="1"/>
  <c r="K61" i="1"/>
  <c r="L61" i="1" s="1"/>
  <c r="K56" i="1"/>
  <c r="L56" i="1" s="1"/>
  <c r="K55" i="1"/>
  <c r="L55" i="1" s="1"/>
  <c r="K54" i="1"/>
  <c r="L54" i="1" s="1"/>
  <c r="K53" i="1"/>
  <c r="L53" i="1" s="1"/>
  <c r="K51" i="1"/>
  <c r="L51" i="1" s="1"/>
  <c r="K44" i="1"/>
  <c r="L44" i="1" s="1"/>
  <c r="K43" i="1"/>
  <c r="L43" i="1" s="1"/>
  <c r="K42" i="1"/>
  <c r="L42" i="1" s="1"/>
  <c r="K41" i="1"/>
  <c r="L41" i="1" s="1"/>
  <c r="K40" i="1"/>
  <c r="K39" i="1"/>
  <c r="L39" i="1" s="1"/>
  <c r="K38" i="1"/>
  <c r="L38" i="1" s="1"/>
  <c r="K37" i="1"/>
  <c r="L37" i="1" s="1"/>
  <c r="K36" i="1"/>
  <c r="L36" i="1" s="1"/>
  <c r="K35" i="1"/>
  <c r="L35" i="1" s="1"/>
  <c r="K34" i="1"/>
  <c r="L34" i="1" s="1"/>
  <c r="K26" i="1"/>
  <c r="L26" i="1" s="1"/>
  <c r="K25" i="1"/>
  <c r="L25" i="1" s="1"/>
  <c r="K24" i="1"/>
  <c r="L24" i="1" s="1"/>
  <c r="K22" i="1"/>
  <c r="L22" i="1" s="1"/>
  <c r="K21" i="1"/>
  <c r="L21" i="1" s="1"/>
  <c r="K17" i="1"/>
  <c r="K16" i="1"/>
  <c r="L16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<sst xmlns="http://schemas.openxmlformats.org/spreadsheetml/2006/main" count="874" uniqueCount="136">
  <si>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</si>
  <si>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</si>
  <si>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Consolidado Moneda Nacional y Extranjera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</si>
  <si>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</si>
  <si>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</si>
  <si>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DEFENSA NACIONAL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</si>
  <si>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</si>
  <si>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11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</si>
  <si>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</si>
  <si>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FUERZA AÉREA DE CHILE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</si>
  <si>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</si>
  <si>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</si>
  <si>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</si>
  <si>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</si>
  <si>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</si>
  <si>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</si>
  <si>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</si>
  <si>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</si>
  <si>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</si>
  <si>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</si>
  <si>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</si>
  <si>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</si>
  <si>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</si>
  <si>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</si>
  <si>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</si>
  <si>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</si>
  <si>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</si>
  <si>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</si>
  <si>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</si>
  <si>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</si>
  <si>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</si>
  <si>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</si>
  <si>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</si>
  <si>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</si>
  <si>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y US$ de 2026)</t>
    </r>
  </si>
  <si>
    <r>
      <rPr>
        <b/>
        <sz val="10"/>
        <rFont val="Times New Roman"/>
        <family val="1"/>
      </rPr>
      <t>(En $ y US$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</si>
  <si>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</si>
  <si>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</si>
  <si>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</si>
  <si>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</si>
  <si>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</si>
  <si>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</si>
  <si>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</si>
  <si>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Fondo para Misiones de Paz-Estado Mayor Conjunto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</si>
  <si>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</si>
  <si>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Programa Antártico - Estado Mayor Conjunto</t>
    </r>
  </si>
  <si>
    <r>
      <rPr>
        <sz val="10"/>
        <rFont val="Times New Roman"/>
        <family val="1"/>
      </rPr>
      <t>050</t>
    </r>
  </si>
  <si>
    <r>
      <rPr>
        <sz val="10"/>
        <rFont val="Times New Roman"/>
        <family val="1"/>
      </rPr>
      <t>Programa de Despliegue Fuerzas Armadas Macrozona sur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</si>
  <si>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</si>
  <si>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</si>
  <si>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</si>
  <si>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</si>
  <si>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Servicios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</si>
  <si>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</si>
  <si>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</si>
  <si>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</si>
  <si>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</si>
  <si>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</si>
  <si>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</si>
  <si>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</si>
  <si>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</si>
  <si>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</si>
  <si>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</si>
  <si>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Anticipos por Cambio de Residencia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</si>
  <si>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</si>
  <si>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</si>
  <si>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</si>
  <si>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</si>
  <si>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</si>
  <si>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</si>
  <si>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</si>
  <si>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</si>
  <si>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</si>
  <si>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</si>
  <si>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</si>
  <si>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</si>
  <si>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</si>
  <si>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Previsionales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</si>
  <si>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</si>
  <si>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</si>
  <si>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</si>
  <si>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</si>
  <si>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</si>
  <si>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Medicina Curativa</t>
    </r>
  </si>
  <si>
    <r>
      <rPr>
        <sz val="10"/>
        <rFont val="Times New Roman"/>
        <family val="1"/>
      </rPr>
      <t>021</t>
    </r>
  </si>
  <si>
    <r>
      <rPr>
        <sz val="10"/>
        <rFont val="Times New Roman"/>
        <family val="1"/>
      </rPr>
      <t>Becas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</si>
  <si>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</si>
  <si>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002</t>
    </r>
  </si>
  <si>
    <r>
      <rPr>
        <sz val="10"/>
        <rFont val="Times New Roman"/>
        <family val="1"/>
      </rPr>
      <t>Servicio Aerofotogramétrico de la FACH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</si>
  <si>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</si>
  <si>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Organismos de Salud de la FACH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</si>
  <si>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</si>
  <si>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Subsecretaría para las Fuerzas Armadas</t>
    </r>
  </si>
  <si>
    <r>
      <rPr>
        <sz val="10"/>
        <rFont val="Times New Roman"/>
        <family val="1"/>
      </rPr>
      <t>Dirección General de Movilización Nacional</t>
    </r>
  </si>
  <si>
    <r>
      <rPr>
        <sz val="10"/>
        <rFont val="Times New Roman"/>
        <family val="1"/>
      </rPr>
      <t>013</t>
    </r>
  </si>
  <si>
    <r>
      <rPr>
        <sz val="10"/>
        <rFont val="Times New Roman"/>
        <family val="1"/>
      </rPr>
      <t>Academia Nacional de Estudios Políticos y Estratégicos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</si>
  <si>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</si>
  <si>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243</t>
    </r>
  </si>
  <si>
    <r>
      <rPr>
        <sz val="10"/>
        <rFont val="Times New Roman"/>
        <family val="1"/>
      </rPr>
      <t>Bienestar Social</t>
    </r>
  </si>
  <si>
    <r>
      <rPr>
        <sz val="10"/>
        <rFont val="Times New Roman"/>
        <family val="1"/>
      </rPr>
      <t>244</t>
    </r>
  </si>
  <si>
    <r>
      <rPr>
        <sz val="10"/>
        <rFont val="Times New Roman"/>
        <family val="1"/>
      </rPr>
      <t>Fondo Rotativo de Abastecimiento</t>
    </r>
  </si>
  <si>
    <r>
      <rPr>
        <sz val="10"/>
        <rFont val="Times New Roman"/>
        <family val="1"/>
      </rPr>
      <t>246</t>
    </r>
  </si>
  <si>
    <r>
      <rPr>
        <sz val="10"/>
        <rFont val="Times New Roman"/>
        <family val="1"/>
      </rPr>
      <t>Ley de Obras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</si>
  <si>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</si>
  <si>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</si>
  <si>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</si>
  <si>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</si>
  <si>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</si>
  <si>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</si>
  <si>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</si>
  <si>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</si>
  <si>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</si>
  <si>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</si>
  <si>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</si>
  <si>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</si>
  <si>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</si>
  <si>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</si>
  <si>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</si>
  <si>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</si>
  <si>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</si>
  <si>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</si>
  <si>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0"/>
        <rFont val="Times New Roman"/>
        <family val="1"/>
      </rPr>
      <t>Moneda Nacional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</si>
  <si>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</si>
  <si>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</si>
  <si>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r>
      <rPr>
        <b/>
        <sz val="10"/>
        <rFont val="Times New Roman"/>
        <family val="1"/>
      </rPr>
      <t>Moneda Extranjera</t>
    </r>
  </si>
  <si>
    <r>
      <rPr>
        <sz val="10"/>
        <rFont val="Times New Roman"/>
        <family val="1"/>
      </rPr>
      <t>Miles de US$</t>
    </r>
  </si>
  <si>
    <r>
      <rPr>
        <b/>
        <sz val="10"/>
        <rFont val="Times New Roman"/>
        <family val="1"/>
      </rPr>
      <t>(En US$ de 2026)</t>
    </r>
  </si>
  <si>
    <r>
      <rPr>
        <b/>
        <sz val="10"/>
        <rFont val="Times New Roman"/>
        <family val="1"/>
      </rPr>
      <t>(En US$ de 2027)</t>
    </r>
  </si>
  <si>
    <t>02</t>
  </si>
  <si>
    <t>Del Gobierno Central</t>
  </si>
  <si>
    <t>005</t>
  </si>
  <si>
    <t>Gobierno Regional de Antofagasta</t>
  </si>
  <si>
    <t>011</t>
  </si>
  <si>
    <t>Programa Antártico-Estado Mayor Conjunto</t>
  </si>
  <si>
    <t>01</t>
  </si>
  <si>
    <t>Devoluciones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</si>
</sst>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34" borderId="12" xfId="0" quotePrefix="1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5" xfId="0" applyFont="1" applyFill="1" applyBorder="1" applyAlignment="1">
      <alignment horizontal="center" vertical="top" wrapText="1"/>
    </xf>
    <xf numFmtId="0" fontId="3" fillId="35" borderId="15" xfId="0" applyFont="1" applyFill="1" applyBorder="1" applyAlignment="1">
      <alignment horizontal="left" vertical="top" wrapText="1"/>
    </xf>
    <xf numFmtId="3" fontId="3" fillId="36" borderId="15" xfId="0" applyNumberFormat="1" applyFont="1" applyFill="1" applyBorder="1" applyAlignment="1">
      <alignment horizontal="right" vertical="top" wrapText="1"/>
    </xf>
    <xf numFmtId="164" fontId="3" fillId="37" borderId="15" xfId="0" applyNumberFormat="1" applyFont="1" applyFill="1" applyBorder="1" applyAlignment="1">
      <alignment horizontal="right" vertical="top" wrapText="1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0" fontId="0" fillId="38" borderId="14" xfId="0" applyFill="1" applyBorder="1" applyAlignment="1" applyProtection="1">
      <alignment wrapText="1"/>
      <protection locked="0"/>
    </xf>
    <xf numFmtId="164" fontId="3" fillId="37" borderId="1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72"/>
  <sheetViews>
    <sheetView tabSelected="1" view="pageBreakPreview" zoomScale="60" zoomScaleNormal="100" workbookViewId="0">
      <selection activeCell="W14" sqref="W14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6.899999999999999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9.900000000000006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338008429</v>
      </c>
      <c r="G12" s="12">
        <v>342190329</v>
      </c>
      <c r="H12" s="12">
        <v>213048382</v>
      </c>
      <c r="I12" s="12">
        <v>346421223</v>
      </c>
      <c r="J12" s="12">
        <v>380388117</v>
      </c>
      <c r="K12" s="12">
        <f>J12-I12</f>
        <v>33966894</v>
      </c>
      <c r="L12" s="13">
        <f>(K12/I12)</f>
        <v>9.8050846036069797E-2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4667285</v>
      </c>
      <c r="G13" s="16">
        <v>4851729</v>
      </c>
      <c r="H13" s="16">
        <v>5877113</v>
      </c>
      <c r="I13" s="16">
        <v>4762483</v>
      </c>
      <c r="J13" s="16">
        <v>4680727</v>
      </c>
      <c r="K13" s="16">
        <f>J13-I13</f>
        <v>-81756</v>
      </c>
      <c r="L13" s="17">
        <f>(K13/I13)</f>
        <v>-1.7166675450600032E-2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4667285</v>
      </c>
      <c r="G14" s="16">
        <v>4851729</v>
      </c>
      <c r="H14" s="16">
        <v>5877113</v>
      </c>
      <c r="I14" s="16">
        <v>4762483</v>
      </c>
      <c r="J14" s="16">
        <v>4680727</v>
      </c>
      <c r="K14" s="16">
        <f>J14-I14</f>
        <v>-81756</v>
      </c>
      <c r="L14" s="17">
        <f>(K14/I14)</f>
        <v>-1.7166675450600032E-2</v>
      </c>
      <c r="M14" s="1"/>
    </row>
    <row r="15" spans="1:13" ht="27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184444</v>
      </c>
      <c r="H15" s="16">
        <v>148644</v>
      </c>
      <c r="I15" s="16">
        <v>0</v>
      </c>
      <c r="J15" s="16">
        <v>0</v>
      </c>
      <c r="K15" s="18"/>
      <c r="L15" s="17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4667275</v>
      </c>
      <c r="G16" s="16">
        <v>4667275</v>
      </c>
      <c r="H16" s="16">
        <v>2253203</v>
      </c>
      <c r="I16" s="16">
        <v>4762473</v>
      </c>
      <c r="J16" s="16">
        <v>4680707</v>
      </c>
      <c r="K16" s="16">
        <f>J16-I16</f>
        <v>-81766</v>
      </c>
      <c r="L16" s="17">
        <f>(K16/I16)</f>
        <v>-1.7168811245754045E-2</v>
      </c>
      <c r="M16" s="1"/>
    </row>
    <row r="17" spans="1:13" ht="27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>J17-I17</f>
        <v>10</v>
      </c>
      <c r="L17" s="17" t="s">
        <v>36</v>
      </c>
      <c r="M17" s="1"/>
    </row>
    <row r="18" spans="1:13" ht="15" customHeight="1" x14ac:dyDescent="0.25">
      <c r="A18" s="14" t="s">
        <v>36</v>
      </c>
      <c r="B18" s="14" t="s">
        <v>36</v>
      </c>
      <c r="C18" s="14" t="s">
        <v>48</v>
      </c>
      <c r="D18" s="14" t="s">
        <v>36</v>
      </c>
      <c r="E18" s="15" t="s">
        <v>49</v>
      </c>
      <c r="F18" s="16">
        <v>10</v>
      </c>
      <c r="G18" s="16">
        <v>10</v>
      </c>
      <c r="H18" s="16">
        <v>3475266</v>
      </c>
      <c r="I18" s="16">
        <v>10</v>
      </c>
      <c r="J18" s="16">
        <v>10</v>
      </c>
      <c r="K18" s="18"/>
      <c r="L18" s="17" t="s">
        <v>36</v>
      </c>
      <c r="M18" s="1"/>
    </row>
    <row r="19" spans="1:13" ht="15" customHeight="1" x14ac:dyDescent="0.25">
      <c r="A19" s="14" t="s">
        <v>50</v>
      </c>
      <c r="B19" s="14" t="s">
        <v>36</v>
      </c>
      <c r="C19" s="14" t="s">
        <v>36</v>
      </c>
      <c r="D19" s="14" t="s">
        <v>36</v>
      </c>
      <c r="E19" s="15" t="s">
        <v>51</v>
      </c>
      <c r="F19" s="16">
        <v>3508709</v>
      </c>
      <c r="G19" s="16">
        <v>3508709</v>
      </c>
      <c r="H19" s="16">
        <v>3034641</v>
      </c>
      <c r="I19" s="16">
        <v>3609760</v>
      </c>
      <c r="J19" s="16">
        <v>3609760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52</v>
      </c>
      <c r="F20" s="16">
        <v>3508709</v>
      </c>
      <c r="G20" s="16">
        <v>3508709</v>
      </c>
      <c r="H20" s="16">
        <v>3034641</v>
      </c>
      <c r="I20" s="16">
        <v>3609760</v>
      </c>
      <c r="J20" s="16">
        <v>3609760</v>
      </c>
      <c r="K20" s="18"/>
      <c r="L20" s="17" t="s">
        <v>36</v>
      </c>
      <c r="M20" s="1"/>
    </row>
    <row r="21" spans="1:13" ht="15" customHeight="1" x14ac:dyDescent="0.25">
      <c r="A21" s="14" t="s">
        <v>53</v>
      </c>
      <c r="B21" s="14" t="s">
        <v>36</v>
      </c>
      <c r="C21" s="14" t="s">
        <v>36</v>
      </c>
      <c r="D21" s="14" t="s">
        <v>36</v>
      </c>
      <c r="E21" s="15" t="s">
        <v>54</v>
      </c>
      <c r="F21" s="16">
        <v>521971</v>
      </c>
      <c r="G21" s="16">
        <v>521971</v>
      </c>
      <c r="H21" s="16">
        <v>843049</v>
      </c>
      <c r="I21" s="16">
        <v>536748</v>
      </c>
      <c r="J21" s="16">
        <v>529650</v>
      </c>
      <c r="K21" s="16">
        <f>J21-I21</f>
        <v>-7098</v>
      </c>
      <c r="L21" s="17">
        <f>(K21/I21)</f>
        <v>-1.3224082809810191E-2</v>
      </c>
      <c r="M21" s="1"/>
    </row>
    <row r="22" spans="1:13" ht="27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175846</v>
      </c>
      <c r="I22" s="16">
        <v>10</v>
      </c>
      <c r="J22" s="16">
        <v>0</v>
      </c>
      <c r="K22" s="16">
        <f>J22-I22</f>
        <v>-10</v>
      </c>
      <c r="L22" s="17">
        <f>(K22/I22)</f>
        <v>-1</v>
      </c>
      <c r="M22" s="1"/>
    </row>
    <row r="23" spans="1:13" ht="15" customHeight="1" x14ac:dyDescent="0.25">
      <c r="A23" s="14" t="s">
        <v>36</v>
      </c>
      <c r="B23" s="14" t="s">
        <v>40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39243</v>
      </c>
      <c r="I23" s="16">
        <v>0</v>
      </c>
      <c r="J23" s="16">
        <v>0</v>
      </c>
      <c r="K23" s="18"/>
      <c r="L23" s="17" t="s">
        <v>36</v>
      </c>
      <c r="M23" s="1"/>
    </row>
    <row r="24" spans="1:13" ht="15" customHeight="1" x14ac:dyDescent="0.25">
      <c r="A24" s="14" t="s">
        <v>36</v>
      </c>
      <c r="B24" s="14" t="s">
        <v>57</v>
      </c>
      <c r="C24" s="14" t="s">
        <v>36</v>
      </c>
      <c r="D24" s="14" t="s">
        <v>36</v>
      </c>
      <c r="E24" s="15" t="s">
        <v>58</v>
      </c>
      <c r="F24" s="16">
        <v>521961</v>
      </c>
      <c r="G24" s="16">
        <v>521961</v>
      </c>
      <c r="H24" s="16">
        <v>627960</v>
      </c>
      <c r="I24" s="16">
        <v>536738</v>
      </c>
      <c r="J24" s="16">
        <v>529650</v>
      </c>
      <c r="K24" s="16">
        <f>J24-I24</f>
        <v>-7088</v>
      </c>
      <c r="L24" s="17">
        <f>(K24/I24)</f>
        <v>-1.3205698124597104E-2</v>
      </c>
      <c r="M24" s="1"/>
    </row>
    <row r="25" spans="1:13" ht="15" customHeight="1" x14ac:dyDescent="0.25">
      <c r="A25" s="14" t="s">
        <v>11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328108857</v>
      </c>
      <c r="G25" s="16">
        <v>322177569</v>
      </c>
      <c r="H25" s="16">
        <v>201867437</v>
      </c>
      <c r="I25" s="16">
        <v>336293498</v>
      </c>
      <c r="J25" s="16">
        <v>370357220</v>
      </c>
      <c r="K25" s="16">
        <f>J25-I25</f>
        <v>34063722</v>
      </c>
      <c r="L25" s="17">
        <f>(K25/I25)</f>
        <v>0.10129164614416661</v>
      </c>
      <c r="M25" s="1"/>
    </row>
    <row r="26" spans="1:13" ht="15" customHeight="1" x14ac:dyDescent="0.25">
      <c r="A26" s="14" t="s">
        <v>36</v>
      </c>
      <c r="B26" s="14" t="s">
        <v>14</v>
      </c>
      <c r="C26" s="14" t="s">
        <v>36</v>
      </c>
      <c r="D26" s="14" t="s">
        <v>36</v>
      </c>
      <c r="E26" s="15" t="s">
        <v>60</v>
      </c>
      <c r="F26" s="16">
        <v>328108857</v>
      </c>
      <c r="G26" s="16">
        <v>322177569</v>
      </c>
      <c r="H26" s="16">
        <v>201867437</v>
      </c>
      <c r="I26" s="16">
        <v>336293498</v>
      </c>
      <c r="J26" s="16">
        <v>370357220</v>
      </c>
      <c r="K26" s="16">
        <f>J26-I26</f>
        <v>34063722</v>
      </c>
      <c r="L26" s="17">
        <f>(K26/I26)</f>
        <v>0.10129164614416661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1192737</v>
      </c>
      <c r="G27" s="16">
        <v>1192737</v>
      </c>
      <c r="H27" s="16">
        <v>508588</v>
      </c>
      <c r="I27" s="16">
        <v>1209864</v>
      </c>
      <c r="J27" s="16">
        <v>1209864</v>
      </c>
      <c r="K27" s="18"/>
      <c r="L27" s="17" t="s">
        <v>36</v>
      </c>
      <c r="M27" s="1"/>
    </row>
    <row r="28" spans="1:13" ht="15" customHeight="1" x14ac:dyDescent="0.25">
      <c r="A28" s="14" t="s">
        <v>36</v>
      </c>
      <c r="B28" s="14" t="s">
        <v>50</v>
      </c>
      <c r="C28" s="14" t="s">
        <v>36</v>
      </c>
      <c r="D28" s="14" t="s">
        <v>36</v>
      </c>
      <c r="E28" s="15" t="s">
        <v>63</v>
      </c>
      <c r="F28" s="16">
        <v>1192737</v>
      </c>
      <c r="G28" s="16">
        <v>1192737</v>
      </c>
      <c r="H28" s="16">
        <v>435153</v>
      </c>
      <c r="I28" s="16">
        <v>1209864</v>
      </c>
      <c r="J28" s="16">
        <v>1209864</v>
      </c>
      <c r="K28" s="18"/>
      <c r="L28" s="17" t="s">
        <v>36</v>
      </c>
      <c r="M28" s="1"/>
    </row>
    <row r="29" spans="1:13" ht="15" customHeight="1" x14ac:dyDescent="0.25">
      <c r="A29" s="14" t="s">
        <v>36</v>
      </c>
      <c r="B29" s="14" t="s">
        <v>64</v>
      </c>
      <c r="C29" s="14" t="s">
        <v>36</v>
      </c>
      <c r="D29" s="14" t="s">
        <v>36</v>
      </c>
      <c r="E29" s="15" t="s">
        <v>65</v>
      </c>
      <c r="F29" s="16">
        <v>0</v>
      </c>
      <c r="G29" s="16">
        <v>0</v>
      </c>
      <c r="H29" s="16">
        <v>73435</v>
      </c>
      <c r="I29" s="16">
        <v>0</v>
      </c>
      <c r="J29" s="16">
        <v>0</v>
      </c>
      <c r="K29" s="18"/>
      <c r="L29" s="17" t="s">
        <v>36</v>
      </c>
      <c r="M29" s="1"/>
    </row>
    <row r="30" spans="1:13" ht="27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67</v>
      </c>
      <c r="F30" s="16">
        <v>0</v>
      </c>
      <c r="G30" s="16">
        <v>4317554</v>
      </c>
      <c r="H30" s="16">
        <v>917554</v>
      </c>
      <c r="I30" s="16">
        <v>0</v>
      </c>
      <c r="J30" s="16">
        <v>0</v>
      </c>
      <c r="K30" s="18"/>
      <c r="L30" s="17" t="s">
        <v>36</v>
      </c>
      <c r="M30" s="1"/>
    </row>
    <row r="31" spans="1:13" ht="18.75" customHeight="1" x14ac:dyDescent="0.25">
      <c r="A31" s="14"/>
      <c r="B31" s="14" t="s">
        <v>128</v>
      </c>
      <c r="C31" s="14"/>
      <c r="D31" s="14"/>
      <c r="E31" s="15" t="s">
        <v>129</v>
      </c>
      <c r="F31" s="16">
        <f>'cuadro Comparativo analitico 2'!F31</f>
        <v>0</v>
      </c>
      <c r="G31" s="16">
        <f>'cuadro Comparativo analitico 2'!G31</f>
        <v>4317554</v>
      </c>
      <c r="H31" s="16">
        <f>'cuadro Comparativo analitico 2'!H31</f>
        <v>917554</v>
      </c>
      <c r="I31" s="16">
        <f>'cuadro Comparativo analitico 2'!I31</f>
        <v>0</v>
      </c>
      <c r="J31" s="16">
        <f>'cuadro Comparativo analitico 2'!J31</f>
        <v>0</v>
      </c>
      <c r="K31" s="16">
        <f>'cuadro Comparativo analitico 2'!K31</f>
        <v>0</v>
      </c>
      <c r="L31" s="16">
        <f>'cuadro Comparativo analitico 2'!L31</f>
        <v>0</v>
      </c>
      <c r="M31" s="1"/>
    </row>
    <row r="32" spans="1:13" ht="16.5" customHeight="1" x14ac:dyDescent="0.25">
      <c r="A32" s="14"/>
      <c r="B32" s="14"/>
      <c r="C32" s="14" t="s">
        <v>130</v>
      </c>
      <c r="D32" s="14"/>
      <c r="E32" s="15" t="s">
        <v>131</v>
      </c>
      <c r="F32" s="16">
        <f>'cuadro Comparativo analitico 2'!F32</f>
        <v>0</v>
      </c>
      <c r="G32" s="16">
        <f>'cuadro Comparativo analitico 2'!G32</f>
        <v>3400000</v>
      </c>
      <c r="H32" s="16">
        <f>'cuadro Comparativo analitico 2'!H32</f>
        <v>0</v>
      </c>
      <c r="I32" s="16">
        <f>'cuadro Comparativo analitico 2'!I32</f>
        <v>0</v>
      </c>
      <c r="J32" s="16">
        <f>'cuadro Comparativo analitico 2'!J32</f>
        <v>0</v>
      </c>
      <c r="K32" s="16">
        <f>'cuadro Comparativo analitico 2'!K32</f>
        <v>0</v>
      </c>
      <c r="L32" s="16">
        <f>'cuadro Comparativo analitico 2'!L32</f>
        <v>0</v>
      </c>
      <c r="M32" s="1"/>
    </row>
    <row r="33" spans="1:13" ht="17.25" customHeight="1" x14ac:dyDescent="0.25">
      <c r="A33" s="14"/>
      <c r="B33" s="14"/>
      <c r="C33" s="14" t="s">
        <v>132</v>
      </c>
      <c r="D33" s="14"/>
      <c r="E33" s="15" t="s">
        <v>133</v>
      </c>
      <c r="F33" s="16">
        <f>'cuadro Comparativo analitico 2'!F33</f>
        <v>0</v>
      </c>
      <c r="G33" s="16">
        <f>'cuadro Comparativo analitico 2'!G33</f>
        <v>917554</v>
      </c>
      <c r="H33" s="16">
        <f>'cuadro Comparativo analitico 2'!H33</f>
        <v>917554</v>
      </c>
      <c r="I33" s="16">
        <f>'cuadro Comparativo analitico 2'!I33</f>
        <v>0</v>
      </c>
      <c r="J33" s="16">
        <f>'cuadro Comparativo analitico 2'!J33</f>
        <v>0</v>
      </c>
      <c r="K33" s="16">
        <f>'cuadro Comparativo analitico 2'!K33</f>
        <v>0</v>
      </c>
      <c r="L33" s="16">
        <f>'cuadro Comparativo analitico 2'!L33</f>
        <v>0</v>
      </c>
      <c r="M33" s="1"/>
    </row>
    <row r="34" spans="1:13" ht="15" customHeight="1" x14ac:dyDescent="0.25">
      <c r="A34" s="14" t="s">
        <v>68</v>
      </c>
      <c r="B34" s="14" t="s">
        <v>36</v>
      </c>
      <c r="C34" s="14" t="s">
        <v>36</v>
      </c>
      <c r="D34" s="14" t="s">
        <v>36</v>
      </c>
      <c r="E34" s="15" t="s">
        <v>69</v>
      </c>
      <c r="F34" s="16">
        <v>8870</v>
      </c>
      <c r="G34" s="16">
        <v>5620060</v>
      </c>
      <c r="H34" s="16">
        <v>0</v>
      </c>
      <c r="I34" s="16">
        <v>8870</v>
      </c>
      <c r="J34" s="16">
        <v>896</v>
      </c>
      <c r="K34" s="16">
        <f t="shared" ref="K34:K44" si="0">J34-I34</f>
        <v>-7974</v>
      </c>
      <c r="L34" s="17">
        <f t="shared" ref="L34:L39" si="1">(K34/I34)</f>
        <v>-0.8989853438556934</v>
      </c>
      <c r="M34" s="1"/>
    </row>
    <row r="35" spans="1:13" ht="15" customHeight="1" x14ac:dyDescent="0.25">
      <c r="A35" s="10" t="s">
        <v>36</v>
      </c>
      <c r="B35" s="10" t="s">
        <v>36</v>
      </c>
      <c r="C35" s="10" t="s">
        <v>36</v>
      </c>
      <c r="D35" s="10" t="s">
        <v>36</v>
      </c>
      <c r="E35" s="11" t="s">
        <v>70</v>
      </c>
      <c r="F35" s="12">
        <v>338008429</v>
      </c>
      <c r="G35" s="12">
        <v>342190329</v>
      </c>
      <c r="H35" s="12">
        <v>209673806</v>
      </c>
      <c r="I35" s="12">
        <v>346421223</v>
      </c>
      <c r="J35" s="12">
        <v>380388117</v>
      </c>
      <c r="K35" s="12">
        <f t="shared" si="0"/>
        <v>33966894</v>
      </c>
      <c r="L35" s="13">
        <f t="shared" si="1"/>
        <v>9.8050846036069797E-2</v>
      </c>
      <c r="M35" s="1"/>
    </row>
    <row r="36" spans="1:13" ht="15" customHeight="1" x14ac:dyDescent="0.25">
      <c r="A36" s="14" t="s">
        <v>71</v>
      </c>
      <c r="B36" s="14" t="s">
        <v>36</v>
      </c>
      <c r="C36" s="14" t="s">
        <v>36</v>
      </c>
      <c r="D36" s="14" t="s">
        <v>36</v>
      </c>
      <c r="E36" s="15" t="s">
        <v>72</v>
      </c>
      <c r="F36" s="16">
        <v>267548627</v>
      </c>
      <c r="G36" s="16">
        <v>260750265</v>
      </c>
      <c r="H36" s="16">
        <v>174090275</v>
      </c>
      <c r="I36" s="16">
        <v>275006616</v>
      </c>
      <c r="J36" s="16">
        <v>275540174</v>
      </c>
      <c r="K36" s="16">
        <f t="shared" si="0"/>
        <v>533558</v>
      </c>
      <c r="L36" s="17">
        <f t="shared" si="1"/>
        <v>1.940164232267052E-3</v>
      </c>
      <c r="M36" s="1"/>
    </row>
    <row r="37" spans="1:13" ht="15" customHeight="1" x14ac:dyDescent="0.25">
      <c r="A37" s="14" t="s">
        <v>73</v>
      </c>
      <c r="B37" s="14" t="s">
        <v>36</v>
      </c>
      <c r="C37" s="14" t="s">
        <v>36</v>
      </c>
      <c r="D37" s="14" t="s">
        <v>36</v>
      </c>
      <c r="E37" s="15" t="s">
        <v>74</v>
      </c>
      <c r="F37" s="16">
        <v>65064820</v>
      </c>
      <c r="G37" s="16">
        <v>65049242</v>
      </c>
      <c r="H37" s="16">
        <v>24233801</v>
      </c>
      <c r="I37" s="16">
        <v>65882495</v>
      </c>
      <c r="J37" s="16">
        <v>100879402</v>
      </c>
      <c r="K37" s="16">
        <f t="shared" si="0"/>
        <v>34996907</v>
      </c>
      <c r="L37" s="17">
        <f t="shared" si="1"/>
        <v>0.53120190727445882</v>
      </c>
      <c r="M37" s="1"/>
    </row>
    <row r="38" spans="1:13" ht="15" customHeight="1" x14ac:dyDescent="0.25">
      <c r="A38" s="14" t="s">
        <v>75</v>
      </c>
      <c r="B38" s="14" t="s">
        <v>36</v>
      </c>
      <c r="C38" s="14" t="s">
        <v>36</v>
      </c>
      <c r="D38" s="14" t="s">
        <v>36</v>
      </c>
      <c r="E38" s="15" t="s">
        <v>76</v>
      </c>
      <c r="F38" s="16">
        <v>8860</v>
      </c>
      <c r="G38" s="16">
        <v>8860</v>
      </c>
      <c r="H38" s="16">
        <v>886</v>
      </c>
      <c r="I38" s="16">
        <v>8860</v>
      </c>
      <c r="J38" s="16">
        <v>896</v>
      </c>
      <c r="K38" s="16">
        <f t="shared" si="0"/>
        <v>-7964</v>
      </c>
      <c r="L38" s="17">
        <f t="shared" si="1"/>
        <v>-0.89887133182844248</v>
      </c>
      <c r="M38" s="1"/>
    </row>
    <row r="39" spans="1:13" ht="15" customHeight="1" x14ac:dyDescent="0.25">
      <c r="A39" s="14" t="s">
        <v>36</v>
      </c>
      <c r="B39" s="14" t="s">
        <v>14</v>
      </c>
      <c r="C39" s="14" t="s">
        <v>36</v>
      </c>
      <c r="D39" s="14" t="s">
        <v>36</v>
      </c>
      <c r="E39" s="15" t="s">
        <v>77</v>
      </c>
      <c r="F39" s="16">
        <v>8860</v>
      </c>
      <c r="G39" s="16">
        <v>8860</v>
      </c>
      <c r="H39" s="16">
        <v>886</v>
      </c>
      <c r="I39" s="16">
        <v>8860</v>
      </c>
      <c r="J39" s="16">
        <v>886</v>
      </c>
      <c r="K39" s="16">
        <f t="shared" si="0"/>
        <v>-7974</v>
      </c>
      <c r="L39" s="17">
        <f t="shared" si="1"/>
        <v>-0.9</v>
      </c>
      <c r="M39" s="1"/>
    </row>
    <row r="40" spans="1:13" ht="15" customHeight="1" x14ac:dyDescent="0.25">
      <c r="A40" s="14" t="s">
        <v>36</v>
      </c>
      <c r="B40" s="14" t="s">
        <v>78</v>
      </c>
      <c r="C40" s="14" t="s">
        <v>36</v>
      </c>
      <c r="D40" s="14" t="s">
        <v>36</v>
      </c>
      <c r="E40" s="15" t="s">
        <v>79</v>
      </c>
      <c r="F40" s="16">
        <v>0</v>
      </c>
      <c r="G40" s="16">
        <v>0</v>
      </c>
      <c r="H40" s="16">
        <v>0</v>
      </c>
      <c r="I40" s="16">
        <v>0</v>
      </c>
      <c r="J40" s="16">
        <v>10</v>
      </c>
      <c r="K40" s="16">
        <f t="shared" si="0"/>
        <v>10</v>
      </c>
      <c r="L40" s="17" t="s">
        <v>36</v>
      </c>
      <c r="M40" s="1"/>
    </row>
    <row r="41" spans="1:13" ht="15" customHeight="1" x14ac:dyDescent="0.25">
      <c r="A41" s="14" t="s">
        <v>80</v>
      </c>
      <c r="B41" s="14" t="s">
        <v>36</v>
      </c>
      <c r="C41" s="14" t="s">
        <v>36</v>
      </c>
      <c r="D41" s="14" t="s">
        <v>36</v>
      </c>
      <c r="E41" s="15" t="s">
        <v>39</v>
      </c>
      <c r="F41" s="16">
        <v>4175635</v>
      </c>
      <c r="G41" s="16">
        <v>4220982</v>
      </c>
      <c r="H41" s="16">
        <v>4212112</v>
      </c>
      <c r="I41" s="16">
        <v>4295638</v>
      </c>
      <c r="J41" s="16">
        <v>2754197</v>
      </c>
      <c r="K41" s="16">
        <f t="shared" si="0"/>
        <v>-1541441</v>
      </c>
      <c r="L41" s="17">
        <f>(K41/I41)</f>
        <v>-0.35883866377939666</v>
      </c>
      <c r="M41" s="1"/>
    </row>
    <row r="42" spans="1:13" ht="15" customHeight="1" x14ac:dyDescent="0.25">
      <c r="A42" s="14" t="s">
        <v>36</v>
      </c>
      <c r="B42" s="14" t="s">
        <v>14</v>
      </c>
      <c r="C42" s="14" t="s">
        <v>36</v>
      </c>
      <c r="D42" s="14" t="s">
        <v>36</v>
      </c>
      <c r="E42" s="15" t="s">
        <v>81</v>
      </c>
      <c r="F42" s="16">
        <v>33339</v>
      </c>
      <c r="G42" s="16">
        <v>33339</v>
      </c>
      <c r="H42" s="16">
        <v>33339</v>
      </c>
      <c r="I42" s="16">
        <v>34299</v>
      </c>
      <c r="J42" s="16">
        <v>33258</v>
      </c>
      <c r="K42" s="16">
        <f t="shared" si="0"/>
        <v>-1041</v>
      </c>
      <c r="L42" s="17">
        <f>(K42/I42)</f>
        <v>-3.0350739088603165E-2</v>
      </c>
      <c r="M42" s="1"/>
    </row>
    <row r="43" spans="1:13" ht="15" customHeight="1" x14ac:dyDescent="0.25">
      <c r="A43" s="14" t="s">
        <v>36</v>
      </c>
      <c r="B43" s="14" t="s">
        <v>36</v>
      </c>
      <c r="C43" s="14" t="s">
        <v>82</v>
      </c>
      <c r="D43" s="14" t="s">
        <v>36</v>
      </c>
      <c r="E43" s="15" t="s">
        <v>83</v>
      </c>
      <c r="F43" s="16">
        <v>10</v>
      </c>
      <c r="G43" s="16">
        <v>10</v>
      </c>
      <c r="H43" s="16">
        <v>10</v>
      </c>
      <c r="I43" s="16">
        <v>10</v>
      </c>
      <c r="J43" s="16">
        <v>0</v>
      </c>
      <c r="K43" s="16">
        <f t="shared" si="0"/>
        <v>-10</v>
      </c>
      <c r="L43" s="17">
        <f>(K43/I43)</f>
        <v>-1</v>
      </c>
      <c r="M43" s="1"/>
    </row>
    <row r="44" spans="1:13" ht="15" customHeight="1" x14ac:dyDescent="0.25">
      <c r="A44" s="14" t="s">
        <v>36</v>
      </c>
      <c r="B44" s="14" t="s">
        <v>36</v>
      </c>
      <c r="C44" s="14" t="s">
        <v>84</v>
      </c>
      <c r="D44" s="14" t="s">
        <v>36</v>
      </c>
      <c r="E44" s="15" t="s">
        <v>85</v>
      </c>
      <c r="F44" s="16">
        <v>33329</v>
      </c>
      <c r="G44" s="16">
        <v>33329</v>
      </c>
      <c r="H44" s="16">
        <v>33329</v>
      </c>
      <c r="I44" s="16">
        <v>34289</v>
      </c>
      <c r="J44" s="16">
        <v>33258</v>
      </c>
      <c r="K44" s="16">
        <f t="shared" si="0"/>
        <v>-1031</v>
      </c>
      <c r="L44" s="17">
        <f>(K44/I44)</f>
        <v>-3.0067951821283793E-2</v>
      </c>
      <c r="M44" s="1"/>
    </row>
    <row r="45" spans="1:13" ht="15" customHeight="1" x14ac:dyDescent="0.25">
      <c r="A45" s="14" t="s">
        <v>36</v>
      </c>
      <c r="B45" s="14" t="s">
        <v>40</v>
      </c>
      <c r="C45" s="14" t="s">
        <v>36</v>
      </c>
      <c r="D45" s="14" t="s">
        <v>36</v>
      </c>
      <c r="E45" s="15" t="s">
        <v>86</v>
      </c>
      <c r="F45" s="16">
        <v>1525914</v>
      </c>
      <c r="G45" s="16">
        <v>1571261</v>
      </c>
      <c r="H45" s="16">
        <v>1571261</v>
      </c>
      <c r="I45" s="16">
        <v>1569860</v>
      </c>
      <c r="J45" s="16">
        <v>1569860</v>
      </c>
      <c r="K45" s="18"/>
      <c r="L45" s="17" t="s">
        <v>36</v>
      </c>
      <c r="M45" s="1"/>
    </row>
    <row r="46" spans="1:13" ht="15" customHeight="1" x14ac:dyDescent="0.25">
      <c r="A46" s="14" t="s">
        <v>36</v>
      </c>
      <c r="B46" s="14" t="s">
        <v>36</v>
      </c>
      <c r="C46" s="14" t="s">
        <v>87</v>
      </c>
      <c r="D46" s="14" t="s">
        <v>36</v>
      </c>
      <c r="E46" s="15" t="s">
        <v>88</v>
      </c>
      <c r="F46" s="16">
        <v>226988</v>
      </c>
      <c r="G46" s="16">
        <v>226988</v>
      </c>
      <c r="H46" s="16">
        <v>226988</v>
      </c>
      <c r="I46" s="16">
        <v>233525</v>
      </c>
      <c r="J46" s="16">
        <v>233525</v>
      </c>
      <c r="K46" s="18"/>
      <c r="L46" s="17" t="s">
        <v>36</v>
      </c>
      <c r="M46" s="1"/>
    </row>
    <row r="47" spans="1:13" ht="15" customHeight="1" x14ac:dyDescent="0.25">
      <c r="A47" s="14" t="s">
        <v>36</v>
      </c>
      <c r="B47" s="14" t="s">
        <v>36</v>
      </c>
      <c r="C47" s="14" t="s">
        <v>89</v>
      </c>
      <c r="D47" s="14" t="s">
        <v>36</v>
      </c>
      <c r="E47" s="15" t="s">
        <v>90</v>
      </c>
      <c r="F47" s="16">
        <v>1298926</v>
      </c>
      <c r="G47" s="16">
        <v>1298926</v>
      </c>
      <c r="H47" s="16">
        <v>1298926</v>
      </c>
      <c r="I47" s="16">
        <v>1336335</v>
      </c>
      <c r="J47" s="16">
        <v>1336335</v>
      </c>
      <c r="K47" s="18"/>
      <c r="L47" s="17" t="s">
        <v>36</v>
      </c>
      <c r="M47" s="1"/>
    </row>
    <row r="48" spans="1:13" ht="15" customHeight="1" x14ac:dyDescent="0.25">
      <c r="A48" s="14" t="s">
        <v>36</v>
      </c>
      <c r="B48" s="14" t="s">
        <v>36</v>
      </c>
      <c r="C48" s="14" t="s">
        <v>91</v>
      </c>
      <c r="D48" s="14" t="s">
        <v>36</v>
      </c>
      <c r="E48" s="15" t="s">
        <v>92</v>
      </c>
      <c r="F48" s="16">
        <v>0</v>
      </c>
      <c r="G48" s="16">
        <v>36685</v>
      </c>
      <c r="H48" s="16">
        <v>36685</v>
      </c>
      <c r="I48" s="16">
        <v>0</v>
      </c>
      <c r="J48" s="16">
        <v>0</v>
      </c>
      <c r="K48" s="18"/>
      <c r="L48" s="17" t="s">
        <v>36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93</v>
      </c>
      <c r="F49" s="16">
        <v>0</v>
      </c>
      <c r="G49" s="16">
        <v>5288</v>
      </c>
      <c r="H49" s="16">
        <v>5288</v>
      </c>
      <c r="I49" s="16">
        <v>0</v>
      </c>
      <c r="J49" s="16">
        <v>0</v>
      </c>
      <c r="K49" s="18"/>
      <c r="L49" s="17" t="s">
        <v>36</v>
      </c>
      <c r="M49" s="1"/>
    </row>
    <row r="50" spans="1:13" ht="27" customHeight="1" x14ac:dyDescent="0.25">
      <c r="A50" s="14" t="s">
        <v>36</v>
      </c>
      <c r="B50" s="14" t="s">
        <v>36</v>
      </c>
      <c r="C50" s="14" t="s">
        <v>94</v>
      </c>
      <c r="D50" s="14" t="s">
        <v>36</v>
      </c>
      <c r="E50" s="15" t="s">
        <v>95</v>
      </c>
      <c r="F50" s="16">
        <v>0</v>
      </c>
      <c r="G50" s="16">
        <v>3374</v>
      </c>
      <c r="H50" s="16">
        <v>3374</v>
      </c>
      <c r="I50" s="16">
        <v>0</v>
      </c>
      <c r="J50" s="16">
        <v>0</v>
      </c>
      <c r="K50" s="18"/>
      <c r="L50" s="17" t="s">
        <v>36</v>
      </c>
      <c r="M50" s="1"/>
    </row>
    <row r="51" spans="1:13" ht="15" customHeight="1" x14ac:dyDescent="0.25">
      <c r="A51" s="14" t="s">
        <v>36</v>
      </c>
      <c r="B51" s="14" t="s">
        <v>78</v>
      </c>
      <c r="C51" s="14" t="s">
        <v>36</v>
      </c>
      <c r="D51" s="14" t="s">
        <v>36</v>
      </c>
      <c r="E51" s="15" t="s">
        <v>96</v>
      </c>
      <c r="F51" s="16">
        <v>2616382</v>
      </c>
      <c r="G51" s="16">
        <v>2616382</v>
      </c>
      <c r="H51" s="16">
        <v>2607512</v>
      </c>
      <c r="I51" s="16">
        <v>2691479</v>
      </c>
      <c r="J51" s="16">
        <v>1151079</v>
      </c>
      <c r="K51" s="16">
        <f>J51-I51</f>
        <v>-1540400</v>
      </c>
      <c r="L51" s="17">
        <f>(K51/I51)</f>
        <v>-0.57232473298138309</v>
      </c>
      <c r="M51" s="1"/>
    </row>
    <row r="52" spans="1:13" ht="15" customHeight="1" x14ac:dyDescent="0.25">
      <c r="A52" s="14" t="s">
        <v>36</v>
      </c>
      <c r="B52" s="14" t="s">
        <v>36</v>
      </c>
      <c r="C52" s="14" t="s">
        <v>97</v>
      </c>
      <c r="D52" s="14" t="s">
        <v>36</v>
      </c>
      <c r="E52" s="15" t="s">
        <v>98</v>
      </c>
      <c r="F52" s="16">
        <v>1117975</v>
      </c>
      <c r="G52" s="16">
        <v>1117975</v>
      </c>
      <c r="H52" s="16">
        <v>1117975</v>
      </c>
      <c r="I52" s="16">
        <v>1150173</v>
      </c>
      <c r="J52" s="16">
        <v>1150173</v>
      </c>
      <c r="K52" s="18"/>
      <c r="L52" s="17" t="s">
        <v>36</v>
      </c>
      <c r="M52" s="1"/>
    </row>
    <row r="53" spans="1:13" ht="15" customHeight="1" x14ac:dyDescent="0.25">
      <c r="A53" s="14" t="s">
        <v>36</v>
      </c>
      <c r="B53" s="14" t="s">
        <v>36</v>
      </c>
      <c r="C53" s="14" t="s">
        <v>99</v>
      </c>
      <c r="D53" s="14" t="s">
        <v>36</v>
      </c>
      <c r="E53" s="15" t="s">
        <v>100</v>
      </c>
      <c r="F53" s="16">
        <v>8870</v>
      </c>
      <c r="G53" s="16">
        <v>8870</v>
      </c>
      <c r="H53" s="16">
        <v>0</v>
      </c>
      <c r="I53" s="16">
        <v>8870</v>
      </c>
      <c r="J53" s="16">
        <v>896</v>
      </c>
      <c r="K53" s="16">
        <f>J53-I53</f>
        <v>-7974</v>
      </c>
      <c r="L53" s="17">
        <f>(K53/I53)</f>
        <v>-0.8989853438556934</v>
      </c>
      <c r="M53" s="1"/>
    </row>
    <row r="54" spans="1:13" ht="15" customHeight="1" x14ac:dyDescent="0.25">
      <c r="A54" s="14" t="s">
        <v>36</v>
      </c>
      <c r="B54" s="14" t="s">
        <v>36</v>
      </c>
      <c r="C54" s="14" t="s">
        <v>101</v>
      </c>
      <c r="D54" s="14" t="s">
        <v>36</v>
      </c>
      <c r="E54" s="15" t="s">
        <v>102</v>
      </c>
      <c r="F54" s="16">
        <v>1489537</v>
      </c>
      <c r="G54" s="16">
        <v>1489537</v>
      </c>
      <c r="H54" s="16">
        <v>1489537</v>
      </c>
      <c r="I54" s="16">
        <v>1532436</v>
      </c>
      <c r="J54" s="16">
        <v>10</v>
      </c>
      <c r="K54" s="16">
        <f>J54-I54</f>
        <v>-1532426</v>
      </c>
      <c r="L54" s="17">
        <f>(K54/I54)</f>
        <v>-0.99999347444199949</v>
      </c>
      <c r="M54" s="1"/>
    </row>
    <row r="55" spans="1:13" ht="15" customHeight="1" x14ac:dyDescent="0.25">
      <c r="A55" s="14" t="s">
        <v>103</v>
      </c>
      <c r="B55" s="14" t="s">
        <v>36</v>
      </c>
      <c r="C55" s="14" t="s">
        <v>36</v>
      </c>
      <c r="D55" s="14" t="s">
        <v>36</v>
      </c>
      <c r="E55" s="15" t="s">
        <v>104</v>
      </c>
      <c r="F55" s="16">
        <v>8870</v>
      </c>
      <c r="G55" s="16">
        <v>2245134</v>
      </c>
      <c r="H55" s="16">
        <v>2392968</v>
      </c>
      <c r="I55" s="16">
        <v>8870</v>
      </c>
      <c r="J55" s="16">
        <v>896</v>
      </c>
      <c r="K55" s="16">
        <f>J55-I55</f>
        <v>-7974</v>
      </c>
      <c r="L55" s="17">
        <f>(K55/I55)</f>
        <v>-0.8989853438556934</v>
      </c>
      <c r="M55" s="1"/>
    </row>
    <row r="56" spans="1:13" ht="15" customHeight="1" x14ac:dyDescent="0.25">
      <c r="A56" s="14" t="s">
        <v>36</v>
      </c>
      <c r="B56" s="14" t="s">
        <v>57</v>
      </c>
      <c r="C56" s="14" t="s">
        <v>36</v>
      </c>
      <c r="D56" s="14" t="s">
        <v>36</v>
      </c>
      <c r="E56" s="15" t="s">
        <v>105</v>
      </c>
      <c r="F56" s="16">
        <v>8870</v>
      </c>
      <c r="G56" s="16">
        <v>2245134</v>
      </c>
      <c r="H56" s="16">
        <v>2392968</v>
      </c>
      <c r="I56" s="16">
        <v>8870</v>
      </c>
      <c r="J56" s="16">
        <v>896</v>
      </c>
      <c r="K56" s="16">
        <f>J56-I56</f>
        <v>-7974</v>
      </c>
      <c r="L56" s="17">
        <f>(K56/I56)</f>
        <v>-0.8989853438556934</v>
      </c>
      <c r="M56" s="1"/>
    </row>
    <row r="57" spans="1:13" ht="15" customHeight="1" x14ac:dyDescent="0.25">
      <c r="A57" s="14" t="s">
        <v>106</v>
      </c>
      <c r="B57" s="14" t="s">
        <v>36</v>
      </c>
      <c r="C57" s="14" t="s">
        <v>36</v>
      </c>
      <c r="D57" s="14" t="s">
        <v>36</v>
      </c>
      <c r="E57" s="15" t="s">
        <v>107</v>
      </c>
      <c r="F57" s="16">
        <v>0</v>
      </c>
      <c r="G57" s="16">
        <v>0</v>
      </c>
      <c r="H57" s="16">
        <v>21319</v>
      </c>
      <c r="I57" s="16">
        <v>0</v>
      </c>
      <c r="J57" s="16">
        <v>0</v>
      </c>
      <c r="K57" s="18"/>
      <c r="L57" s="17" t="s">
        <v>36</v>
      </c>
      <c r="M57" s="1"/>
    </row>
    <row r="58" spans="1:13" ht="27" customHeight="1" x14ac:dyDescent="0.25">
      <c r="A58" s="14" t="s">
        <v>108</v>
      </c>
      <c r="B58" s="14" t="s">
        <v>36</v>
      </c>
      <c r="C58" s="14" t="s">
        <v>36</v>
      </c>
      <c r="D58" s="14" t="s">
        <v>36</v>
      </c>
      <c r="E58" s="15" t="s">
        <v>109</v>
      </c>
      <c r="F58" s="16">
        <v>0</v>
      </c>
      <c r="G58" s="16">
        <v>917554</v>
      </c>
      <c r="H58" s="16">
        <v>0</v>
      </c>
      <c r="I58" s="16">
        <v>0</v>
      </c>
      <c r="J58" s="16">
        <v>0</v>
      </c>
      <c r="K58" s="18"/>
      <c r="L58" s="17" t="s">
        <v>36</v>
      </c>
      <c r="M58" s="1"/>
    </row>
    <row r="59" spans="1:13" ht="15" customHeight="1" x14ac:dyDescent="0.25">
      <c r="A59" s="14" t="s">
        <v>110</v>
      </c>
      <c r="B59" s="14" t="s">
        <v>36</v>
      </c>
      <c r="C59" s="14" t="s">
        <v>36</v>
      </c>
      <c r="D59" s="14" t="s">
        <v>36</v>
      </c>
      <c r="E59" s="15" t="s">
        <v>111</v>
      </c>
      <c r="F59" s="16">
        <v>1192737</v>
      </c>
      <c r="G59" s="16">
        <v>1192737</v>
      </c>
      <c r="H59" s="16">
        <v>324874</v>
      </c>
      <c r="I59" s="16">
        <v>1209864</v>
      </c>
      <c r="J59" s="16">
        <v>1209864</v>
      </c>
      <c r="K59" s="18"/>
      <c r="L59" s="17" t="s">
        <v>36</v>
      </c>
      <c r="M59" s="1"/>
    </row>
    <row r="60" spans="1:13" ht="15" customHeight="1" x14ac:dyDescent="0.25">
      <c r="A60" s="51" t="s">
        <v>36</v>
      </c>
      <c r="B60" s="51" t="s">
        <v>50</v>
      </c>
      <c r="C60" s="51" t="s">
        <v>36</v>
      </c>
      <c r="D60" s="51" t="s">
        <v>36</v>
      </c>
      <c r="E60" s="52" t="s">
        <v>63</v>
      </c>
      <c r="F60" s="53">
        <v>1192737</v>
      </c>
      <c r="G60" s="53">
        <v>1192737</v>
      </c>
      <c r="H60" s="53">
        <v>324874</v>
      </c>
      <c r="I60" s="53">
        <v>1209864</v>
      </c>
      <c r="J60" s="53">
        <v>1209864</v>
      </c>
      <c r="K60" s="54"/>
      <c r="L60" s="55" t="s">
        <v>36</v>
      </c>
      <c r="M60" s="1"/>
    </row>
    <row r="61" spans="1:13" ht="15" customHeight="1" x14ac:dyDescent="0.25">
      <c r="A61" s="47" t="s">
        <v>112</v>
      </c>
      <c r="B61" s="47" t="s">
        <v>36</v>
      </c>
      <c r="C61" s="47" t="s">
        <v>36</v>
      </c>
      <c r="D61" s="47" t="s">
        <v>36</v>
      </c>
      <c r="E61" s="48" t="s">
        <v>113</v>
      </c>
      <c r="F61" s="49">
        <v>10</v>
      </c>
      <c r="G61" s="49">
        <v>3400010</v>
      </c>
      <c r="H61" s="49">
        <v>0</v>
      </c>
      <c r="I61" s="49">
        <v>10</v>
      </c>
      <c r="J61" s="49">
        <v>896</v>
      </c>
      <c r="K61" s="49">
        <f t="shared" ref="K61:K66" si="2">J61-I61</f>
        <v>886</v>
      </c>
      <c r="L61" s="50">
        <f>(K61/I61)</f>
        <v>88.6</v>
      </c>
      <c r="M61" s="1"/>
    </row>
    <row r="62" spans="1:13" ht="15" customHeight="1" x14ac:dyDescent="0.25">
      <c r="A62" s="14" t="s">
        <v>36</v>
      </c>
      <c r="B62" s="14" t="s">
        <v>78</v>
      </c>
      <c r="C62" s="14" t="s">
        <v>36</v>
      </c>
      <c r="D62" s="14" t="s">
        <v>36</v>
      </c>
      <c r="E62" s="15" t="s">
        <v>96</v>
      </c>
      <c r="F62" s="16">
        <v>10</v>
      </c>
      <c r="G62" s="16">
        <v>3400010</v>
      </c>
      <c r="H62" s="16">
        <v>0</v>
      </c>
      <c r="I62" s="16">
        <v>10</v>
      </c>
      <c r="J62" s="16">
        <v>896</v>
      </c>
      <c r="K62" s="16">
        <f t="shared" si="2"/>
        <v>886</v>
      </c>
      <c r="L62" s="17">
        <f>(K62/I62)</f>
        <v>88.6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99</v>
      </c>
      <c r="D63" s="14" t="s">
        <v>36</v>
      </c>
      <c r="E63" s="15" t="s">
        <v>100</v>
      </c>
      <c r="F63" s="16">
        <v>10</v>
      </c>
      <c r="G63" s="16">
        <v>3400010</v>
      </c>
      <c r="H63" s="16">
        <v>0</v>
      </c>
      <c r="I63" s="16">
        <v>10</v>
      </c>
      <c r="J63" s="16">
        <v>896</v>
      </c>
      <c r="K63" s="16">
        <f t="shared" si="2"/>
        <v>886</v>
      </c>
      <c r="L63" s="17">
        <f>(K63/I63)</f>
        <v>88.6</v>
      </c>
      <c r="M63" s="1"/>
    </row>
    <row r="64" spans="1:13" ht="15" customHeight="1" x14ac:dyDescent="0.25">
      <c r="A64" s="14" t="s">
        <v>114</v>
      </c>
      <c r="B64" s="14" t="s">
        <v>36</v>
      </c>
      <c r="C64" s="14" t="s">
        <v>36</v>
      </c>
      <c r="D64" s="14" t="s">
        <v>36</v>
      </c>
      <c r="E64" s="15" t="s">
        <v>115</v>
      </c>
      <c r="F64" s="16">
        <v>8870</v>
      </c>
      <c r="G64" s="16">
        <v>4405545</v>
      </c>
      <c r="H64" s="16">
        <v>4397571</v>
      </c>
      <c r="I64" s="16">
        <v>8870</v>
      </c>
      <c r="J64" s="16">
        <v>896</v>
      </c>
      <c r="K64" s="16">
        <f t="shared" si="2"/>
        <v>-7974</v>
      </c>
      <c r="L64" s="17">
        <f>(K64/I64)</f>
        <v>-0.8989853438556934</v>
      </c>
      <c r="M64" s="1"/>
    </row>
    <row r="65" spans="1:13" ht="15" customHeight="1" x14ac:dyDescent="0.25">
      <c r="A65" s="14" t="s">
        <v>36</v>
      </c>
      <c r="B65" s="14" t="s">
        <v>50</v>
      </c>
      <c r="C65" s="14" t="s">
        <v>36</v>
      </c>
      <c r="D65" s="14" t="s">
        <v>36</v>
      </c>
      <c r="E65" s="15" t="s">
        <v>116</v>
      </c>
      <c r="F65" s="16">
        <v>8870</v>
      </c>
      <c r="G65" s="16">
        <v>4405545</v>
      </c>
      <c r="H65" s="16">
        <v>4397571</v>
      </c>
      <c r="I65" s="16">
        <v>8870</v>
      </c>
      <c r="J65" s="16">
        <v>896</v>
      </c>
      <c r="K65" s="16">
        <f t="shared" si="2"/>
        <v>-7974</v>
      </c>
      <c r="L65" s="17">
        <f>(K65/I65)</f>
        <v>-0.8989853438556934</v>
      </c>
      <c r="M65" s="1"/>
    </row>
    <row r="66" spans="1:13" ht="15" customHeight="1" x14ac:dyDescent="0.25">
      <c r="A66" s="14" t="s">
        <v>117</v>
      </c>
      <c r="B66" s="14" t="s">
        <v>36</v>
      </c>
      <c r="C66" s="14" t="s">
        <v>36</v>
      </c>
      <c r="D66" s="14" t="s">
        <v>36</v>
      </c>
      <c r="E66" s="15" t="s">
        <v>118</v>
      </c>
      <c r="F66" s="16">
        <v>0</v>
      </c>
      <c r="G66" s="16">
        <v>0</v>
      </c>
      <c r="H66" s="16">
        <v>0</v>
      </c>
      <c r="I66" s="16">
        <v>0</v>
      </c>
      <c r="J66" s="16">
        <v>896</v>
      </c>
      <c r="K66" s="16">
        <f t="shared" si="2"/>
        <v>896</v>
      </c>
      <c r="L66" s="17" t="s">
        <v>36</v>
      </c>
      <c r="M66" s="1"/>
    </row>
    <row r="67" spans="1:13" ht="15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"/>
    </row>
    <row r="68" spans="1:13" ht="1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25" t="s">
        <v>119</v>
      </c>
      <c r="B70" s="26"/>
      <c r="C70" s="26"/>
      <c r="D70" s="26"/>
      <c r="E70" s="26"/>
      <c r="F70" s="20">
        <v>336797952</v>
      </c>
      <c r="G70" s="20">
        <v>334346913</v>
      </c>
      <c r="H70" s="20">
        <v>202558393</v>
      </c>
      <c r="I70" s="20">
        <v>345193619</v>
      </c>
      <c r="J70" s="20">
        <v>379175565</v>
      </c>
      <c r="K70" s="20">
        <v>33981946</v>
      </c>
      <c r="L70" s="21">
        <v>9.8443146482380367E-2</v>
      </c>
      <c r="M70" s="1"/>
    </row>
    <row r="71" spans="1:13" ht="15" customHeight="1" x14ac:dyDescent="0.25">
      <c r="A71" s="27" t="s">
        <v>120</v>
      </c>
      <c r="B71" s="28"/>
      <c r="C71" s="28"/>
      <c r="D71" s="28"/>
      <c r="E71" s="28"/>
      <c r="F71" s="28"/>
      <c r="G71" s="28"/>
      <c r="H71" s="28"/>
      <c r="I71" s="28"/>
      <c r="J71" s="28"/>
      <c r="K71" s="1"/>
      <c r="L71" s="1"/>
      <c r="M71" s="1"/>
    </row>
    <row r="72" spans="1:13" ht="4.9000000000000004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0:E70"/>
    <mergeCell ref="A71:J71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.59055118110236215" right="0.59055118110236215" top="0.98425196850393704" bottom="0.98425196850393704" header="0" footer="0"/>
  <pageSetup scale="75" fitToHeight="0" orientation="landscape" r:id="rId1"/>
  <rowBreaks count="2" manualBreakCount="2">
    <brk id="34" max="16383" man="1"/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M72"/>
  <sheetViews>
    <sheetView workbookViewId="0">
      <selection activeCell="B31" sqref="B31:E33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6.899999999999999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121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9.900000000000006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122</v>
      </c>
      <c r="G11" s="8" t="s">
        <v>122</v>
      </c>
      <c r="H11" s="8" t="s">
        <v>122</v>
      </c>
      <c r="I11" s="8" t="s">
        <v>123</v>
      </c>
      <c r="J11" s="8" t="s">
        <v>123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292110971</v>
      </c>
      <c r="G12" s="12">
        <v>292265115</v>
      </c>
      <c r="H12" s="12">
        <v>196767246</v>
      </c>
      <c r="I12" s="12">
        <v>300523765</v>
      </c>
      <c r="J12" s="12">
        <v>303541793</v>
      </c>
      <c r="K12" s="12">
        <f>J12-I12</f>
        <v>3018028</v>
      </c>
      <c r="L12" s="13">
        <f>(K12/I12)</f>
        <v>1.0042560194865121E-2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3305503</v>
      </c>
      <c r="G13" s="16">
        <v>3363249</v>
      </c>
      <c r="H13" s="16">
        <v>4993771</v>
      </c>
      <c r="I13" s="16">
        <v>3400701</v>
      </c>
      <c r="J13" s="16">
        <v>1879195</v>
      </c>
      <c r="K13" s="16">
        <f>J13-I13</f>
        <v>-1521506</v>
      </c>
      <c r="L13" s="17">
        <f>(K13/I13)</f>
        <v>-0.44740951939026691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3305503</v>
      </c>
      <c r="G14" s="16">
        <v>3363249</v>
      </c>
      <c r="H14" s="16">
        <v>4993771</v>
      </c>
      <c r="I14" s="16">
        <v>3400701</v>
      </c>
      <c r="J14" s="16">
        <v>1879195</v>
      </c>
      <c r="K14" s="16">
        <f>J14-I14</f>
        <v>-1521506</v>
      </c>
      <c r="L14" s="17">
        <f>(K14/I14)</f>
        <v>-0.44740951939026691</v>
      </c>
      <c r="M14" s="1"/>
    </row>
    <row r="15" spans="1:13" ht="27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57746</v>
      </c>
      <c r="H15" s="16">
        <v>47640</v>
      </c>
      <c r="I15" s="16">
        <v>0</v>
      </c>
      <c r="J15" s="16">
        <v>0</v>
      </c>
      <c r="K15" s="18"/>
      <c r="L15" s="17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3305493</v>
      </c>
      <c r="G16" s="16">
        <v>3305493</v>
      </c>
      <c r="H16" s="16">
        <v>1470865</v>
      </c>
      <c r="I16" s="16">
        <v>3400691</v>
      </c>
      <c r="J16" s="16">
        <v>1879175</v>
      </c>
      <c r="K16" s="16">
        <f>J16-I16</f>
        <v>-1521516</v>
      </c>
      <c r="L16" s="17">
        <f>(K16/I16)</f>
        <v>-0.44741377561207413</v>
      </c>
      <c r="M16" s="1"/>
    </row>
    <row r="17" spans="1:13" ht="27" customHeight="1" x14ac:dyDescent="0.25">
      <c r="A17" s="14" t="s">
        <v>36</v>
      </c>
      <c r="B17" s="14" t="s">
        <v>36</v>
      </c>
      <c r="C17" s="14" t="s">
        <v>46</v>
      </c>
      <c r="D17" s="14" t="s">
        <v>36</v>
      </c>
      <c r="E17" s="15" t="s">
        <v>47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>J17-I17</f>
        <v>10</v>
      </c>
      <c r="L17" s="17" t="s">
        <v>36</v>
      </c>
      <c r="M17" s="1"/>
    </row>
    <row r="18" spans="1:13" ht="15" customHeight="1" x14ac:dyDescent="0.25">
      <c r="A18" s="14" t="s">
        <v>36</v>
      </c>
      <c r="B18" s="14" t="s">
        <v>36</v>
      </c>
      <c r="C18" s="14" t="s">
        <v>48</v>
      </c>
      <c r="D18" s="14" t="s">
        <v>36</v>
      </c>
      <c r="E18" s="15" t="s">
        <v>49</v>
      </c>
      <c r="F18" s="16">
        <v>10</v>
      </c>
      <c r="G18" s="16">
        <v>10</v>
      </c>
      <c r="H18" s="16">
        <v>3475266</v>
      </c>
      <c r="I18" s="16">
        <v>10</v>
      </c>
      <c r="J18" s="16">
        <v>10</v>
      </c>
      <c r="K18" s="18"/>
      <c r="L18" s="17" t="s">
        <v>36</v>
      </c>
      <c r="M18" s="1"/>
    </row>
    <row r="19" spans="1:13" ht="15" customHeight="1" x14ac:dyDescent="0.25">
      <c r="A19" s="14" t="s">
        <v>50</v>
      </c>
      <c r="B19" s="14" t="s">
        <v>36</v>
      </c>
      <c r="C19" s="14" t="s">
        <v>36</v>
      </c>
      <c r="D19" s="14" t="s">
        <v>36</v>
      </c>
      <c r="E19" s="15" t="s">
        <v>51</v>
      </c>
      <c r="F19" s="16">
        <v>3508709</v>
      </c>
      <c r="G19" s="16">
        <v>3508709</v>
      </c>
      <c r="H19" s="16">
        <v>3034641</v>
      </c>
      <c r="I19" s="16">
        <v>3609760</v>
      </c>
      <c r="J19" s="16">
        <v>3609760</v>
      </c>
      <c r="K19" s="18"/>
      <c r="L19" s="17" t="s">
        <v>36</v>
      </c>
      <c r="M19" s="1"/>
    </row>
    <row r="20" spans="1:13" ht="15" customHeight="1" x14ac:dyDescent="0.25">
      <c r="A20" s="14" t="s">
        <v>36</v>
      </c>
      <c r="B20" s="14" t="s">
        <v>40</v>
      </c>
      <c r="C20" s="14" t="s">
        <v>36</v>
      </c>
      <c r="D20" s="14" t="s">
        <v>36</v>
      </c>
      <c r="E20" s="15" t="s">
        <v>52</v>
      </c>
      <c r="F20" s="16">
        <v>3508709</v>
      </c>
      <c r="G20" s="16">
        <v>3508709</v>
      </c>
      <c r="H20" s="16">
        <v>3034641</v>
      </c>
      <c r="I20" s="16">
        <v>3609760</v>
      </c>
      <c r="J20" s="16">
        <v>3609760</v>
      </c>
      <c r="K20" s="18"/>
      <c r="L20" s="17" t="s">
        <v>36</v>
      </c>
      <c r="M20" s="1"/>
    </row>
    <row r="21" spans="1:13" ht="15" customHeight="1" x14ac:dyDescent="0.25">
      <c r="A21" s="14" t="s">
        <v>53</v>
      </c>
      <c r="B21" s="14" t="s">
        <v>36</v>
      </c>
      <c r="C21" s="14" t="s">
        <v>36</v>
      </c>
      <c r="D21" s="14" t="s">
        <v>36</v>
      </c>
      <c r="E21" s="15" t="s">
        <v>54</v>
      </c>
      <c r="F21" s="16">
        <v>513111</v>
      </c>
      <c r="G21" s="16">
        <v>513111</v>
      </c>
      <c r="H21" s="16">
        <v>843049</v>
      </c>
      <c r="I21" s="16">
        <v>527888</v>
      </c>
      <c r="J21" s="16">
        <v>527878</v>
      </c>
      <c r="K21" s="16">
        <f>J21-I21</f>
        <v>-10</v>
      </c>
      <c r="L21" s="17">
        <f>(K21/I21)</f>
        <v>-1.894341223895978E-5</v>
      </c>
      <c r="M21" s="1"/>
    </row>
    <row r="22" spans="1:13" ht="27" customHeight="1" x14ac:dyDescent="0.25">
      <c r="A22" s="14" t="s">
        <v>36</v>
      </c>
      <c r="B22" s="14" t="s">
        <v>14</v>
      </c>
      <c r="C22" s="14" t="s">
        <v>36</v>
      </c>
      <c r="D22" s="14" t="s">
        <v>36</v>
      </c>
      <c r="E22" s="15" t="s">
        <v>55</v>
      </c>
      <c r="F22" s="16">
        <v>10</v>
      </c>
      <c r="G22" s="16">
        <v>10</v>
      </c>
      <c r="H22" s="16">
        <v>175846</v>
      </c>
      <c r="I22" s="16">
        <v>10</v>
      </c>
      <c r="J22" s="16">
        <v>0</v>
      </c>
      <c r="K22" s="16">
        <f>J22-I22</f>
        <v>-10</v>
      </c>
      <c r="L22" s="17">
        <f>(K22/I22)</f>
        <v>-1</v>
      </c>
      <c r="M22" s="1"/>
    </row>
    <row r="23" spans="1:13" ht="15" customHeight="1" x14ac:dyDescent="0.25">
      <c r="A23" s="14" t="s">
        <v>36</v>
      </c>
      <c r="B23" s="14" t="s">
        <v>40</v>
      </c>
      <c r="C23" s="14" t="s">
        <v>36</v>
      </c>
      <c r="D23" s="14" t="s">
        <v>36</v>
      </c>
      <c r="E23" s="15" t="s">
        <v>56</v>
      </c>
      <c r="F23" s="16">
        <v>0</v>
      </c>
      <c r="G23" s="16">
        <v>0</v>
      </c>
      <c r="H23" s="16">
        <v>39243</v>
      </c>
      <c r="I23" s="16">
        <v>0</v>
      </c>
      <c r="J23" s="16">
        <v>0</v>
      </c>
      <c r="K23" s="18"/>
      <c r="L23" s="17" t="s">
        <v>36</v>
      </c>
      <c r="M23" s="1"/>
    </row>
    <row r="24" spans="1:13" ht="15" customHeight="1" x14ac:dyDescent="0.25">
      <c r="A24" s="14" t="s">
        <v>36</v>
      </c>
      <c r="B24" s="14" t="s">
        <v>57</v>
      </c>
      <c r="C24" s="14" t="s">
        <v>36</v>
      </c>
      <c r="D24" s="14" t="s">
        <v>36</v>
      </c>
      <c r="E24" s="15" t="s">
        <v>58</v>
      </c>
      <c r="F24" s="16">
        <v>513101</v>
      </c>
      <c r="G24" s="16">
        <v>513101</v>
      </c>
      <c r="H24" s="16">
        <v>627960</v>
      </c>
      <c r="I24" s="16">
        <v>527878</v>
      </c>
      <c r="J24" s="16">
        <v>527878</v>
      </c>
      <c r="K24" s="18"/>
      <c r="L24" s="17" t="s">
        <v>36</v>
      </c>
      <c r="M24" s="1"/>
    </row>
    <row r="25" spans="1:13" ht="15" customHeight="1" x14ac:dyDescent="0.25">
      <c r="A25" s="14" t="s">
        <v>11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284188951</v>
      </c>
      <c r="G25" s="16">
        <v>278257663</v>
      </c>
      <c r="H25" s="16">
        <v>186670765</v>
      </c>
      <c r="I25" s="16">
        <v>292373592</v>
      </c>
      <c r="J25" s="16">
        <v>296913136</v>
      </c>
      <c r="K25" s="16">
        <f>J25-I25</f>
        <v>4539544</v>
      </c>
      <c r="L25" s="17">
        <f>(K25/I25)</f>
        <v>1.5526518550964069E-2</v>
      </c>
      <c r="M25" s="1"/>
    </row>
    <row r="26" spans="1:13" ht="15" customHeight="1" x14ac:dyDescent="0.25">
      <c r="A26" s="14" t="s">
        <v>36</v>
      </c>
      <c r="B26" s="14" t="s">
        <v>14</v>
      </c>
      <c r="C26" s="14" t="s">
        <v>36</v>
      </c>
      <c r="D26" s="14" t="s">
        <v>36</v>
      </c>
      <c r="E26" s="15" t="s">
        <v>60</v>
      </c>
      <c r="F26" s="16">
        <v>284188951</v>
      </c>
      <c r="G26" s="16">
        <v>278257663</v>
      </c>
      <c r="H26" s="16">
        <v>186670765</v>
      </c>
      <c r="I26" s="16">
        <v>292373592</v>
      </c>
      <c r="J26" s="16">
        <v>296913136</v>
      </c>
      <c r="K26" s="16">
        <f>J26-I26</f>
        <v>4539544</v>
      </c>
      <c r="L26" s="17">
        <f>(K26/I26)</f>
        <v>1.5526518550964069E-2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594687</v>
      </c>
      <c r="G27" s="16">
        <v>594687</v>
      </c>
      <c r="H27" s="16">
        <v>307466</v>
      </c>
      <c r="I27" s="16">
        <v>611814</v>
      </c>
      <c r="J27" s="16">
        <v>611814</v>
      </c>
      <c r="K27" s="18"/>
      <c r="L27" s="17" t="s">
        <v>36</v>
      </c>
      <c r="M27" s="1"/>
    </row>
    <row r="28" spans="1:13" ht="15" customHeight="1" x14ac:dyDescent="0.25">
      <c r="A28" s="14" t="s">
        <v>36</v>
      </c>
      <c r="B28" s="14" t="s">
        <v>50</v>
      </c>
      <c r="C28" s="14" t="s">
        <v>36</v>
      </c>
      <c r="D28" s="14" t="s">
        <v>36</v>
      </c>
      <c r="E28" s="15" t="s">
        <v>63</v>
      </c>
      <c r="F28" s="16">
        <v>594687</v>
      </c>
      <c r="G28" s="16">
        <v>594687</v>
      </c>
      <c r="H28" s="16">
        <v>234031</v>
      </c>
      <c r="I28" s="16">
        <v>611814</v>
      </c>
      <c r="J28" s="16">
        <v>611814</v>
      </c>
      <c r="K28" s="18"/>
      <c r="L28" s="17" t="s">
        <v>36</v>
      </c>
      <c r="M28" s="1"/>
    </row>
    <row r="29" spans="1:13" ht="15" customHeight="1" x14ac:dyDescent="0.25">
      <c r="A29" s="14" t="s">
        <v>36</v>
      </c>
      <c r="B29" s="14" t="s">
        <v>64</v>
      </c>
      <c r="C29" s="14" t="s">
        <v>36</v>
      </c>
      <c r="D29" s="14" t="s">
        <v>36</v>
      </c>
      <c r="E29" s="15" t="s">
        <v>65</v>
      </c>
      <c r="F29" s="16">
        <v>0</v>
      </c>
      <c r="G29" s="16">
        <v>0</v>
      </c>
      <c r="H29" s="16">
        <v>73435</v>
      </c>
      <c r="I29" s="16">
        <v>0</v>
      </c>
      <c r="J29" s="16">
        <v>0</v>
      </c>
      <c r="K29" s="18"/>
      <c r="L29" s="17" t="s">
        <v>36</v>
      </c>
      <c r="M29" s="1"/>
    </row>
    <row r="30" spans="1:13" ht="27" customHeight="1" x14ac:dyDescent="0.25">
      <c r="A30" s="14" t="s">
        <v>66</v>
      </c>
      <c r="B30" s="14" t="s">
        <v>36</v>
      </c>
      <c r="C30" s="14" t="s">
        <v>36</v>
      </c>
      <c r="D30" s="14" t="s">
        <v>36</v>
      </c>
      <c r="E30" s="15" t="s">
        <v>67</v>
      </c>
      <c r="F30" s="16">
        <v>0</v>
      </c>
      <c r="G30" s="16">
        <v>4317554</v>
      </c>
      <c r="H30" s="16">
        <v>917554</v>
      </c>
      <c r="I30" s="16">
        <v>0</v>
      </c>
      <c r="J30" s="16">
        <v>0</v>
      </c>
      <c r="K30" s="18"/>
      <c r="L30" s="17" t="s">
        <v>36</v>
      </c>
      <c r="M30" s="1"/>
    </row>
    <row r="31" spans="1:13" ht="15" customHeight="1" x14ac:dyDescent="0.25">
      <c r="A31" s="14"/>
      <c r="B31" s="14" t="s">
        <v>128</v>
      </c>
      <c r="C31" s="14"/>
      <c r="D31" s="14"/>
      <c r="E31" s="15" t="s">
        <v>129</v>
      </c>
      <c r="F31" s="16">
        <v>0</v>
      </c>
      <c r="G31" s="16">
        <v>4317554</v>
      </c>
      <c r="H31" s="16">
        <v>917554</v>
      </c>
      <c r="I31" s="16">
        <v>0</v>
      </c>
      <c r="J31" s="16">
        <v>0</v>
      </c>
      <c r="K31" s="18"/>
      <c r="L31" s="17"/>
      <c r="M31" s="1"/>
    </row>
    <row r="32" spans="1:13" ht="15" customHeight="1" x14ac:dyDescent="0.25">
      <c r="A32" s="14"/>
      <c r="B32" s="14"/>
      <c r="C32" s="14" t="s">
        <v>130</v>
      </c>
      <c r="D32" s="14"/>
      <c r="E32" s="15" t="s">
        <v>131</v>
      </c>
      <c r="F32" s="16">
        <v>0</v>
      </c>
      <c r="G32" s="16">
        <v>3400000</v>
      </c>
      <c r="H32" s="16">
        <v>0</v>
      </c>
      <c r="I32" s="16">
        <v>0</v>
      </c>
      <c r="J32" s="16">
        <v>0</v>
      </c>
      <c r="K32" s="18"/>
      <c r="L32" s="17"/>
      <c r="M32" s="1"/>
    </row>
    <row r="33" spans="1:13" ht="15" customHeight="1" x14ac:dyDescent="0.25">
      <c r="A33" s="14"/>
      <c r="B33" s="14"/>
      <c r="C33" s="14" t="s">
        <v>132</v>
      </c>
      <c r="D33" s="14"/>
      <c r="E33" s="15" t="s">
        <v>133</v>
      </c>
      <c r="F33" s="16">
        <v>0</v>
      </c>
      <c r="G33" s="16">
        <v>917554</v>
      </c>
      <c r="H33" s="16">
        <v>917554</v>
      </c>
      <c r="I33" s="16">
        <v>0</v>
      </c>
      <c r="J33" s="16">
        <v>0</v>
      </c>
      <c r="K33" s="18"/>
      <c r="L33" s="17"/>
      <c r="M33" s="1"/>
    </row>
    <row r="34" spans="1:13" ht="15" customHeight="1" x14ac:dyDescent="0.25">
      <c r="A34" s="14" t="s">
        <v>68</v>
      </c>
      <c r="B34" s="14" t="s">
        <v>36</v>
      </c>
      <c r="C34" s="14" t="s">
        <v>36</v>
      </c>
      <c r="D34" s="14" t="s">
        <v>36</v>
      </c>
      <c r="E34" s="15" t="s">
        <v>69</v>
      </c>
      <c r="F34" s="16">
        <v>10</v>
      </c>
      <c r="G34" s="16">
        <v>1710142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0" t="s">
        <v>36</v>
      </c>
      <c r="B35" s="10" t="s">
        <v>36</v>
      </c>
      <c r="C35" s="10" t="s">
        <v>36</v>
      </c>
      <c r="D35" s="10" t="s">
        <v>36</v>
      </c>
      <c r="E35" s="11" t="s">
        <v>70</v>
      </c>
      <c r="F35" s="12">
        <v>292110971</v>
      </c>
      <c r="G35" s="12">
        <v>292265115</v>
      </c>
      <c r="H35" s="12">
        <v>190887062</v>
      </c>
      <c r="I35" s="12">
        <v>300523765</v>
      </c>
      <c r="J35" s="12">
        <v>303541793</v>
      </c>
      <c r="K35" s="12">
        <f t="shared" ref="K35:K43" si="0">J35-I35</f>
        <v>3018028</v>
      </c>
      <c r="L35" s="13">
        <f>(K35/I35)</f>
        <v>1.0042560194865121E-2</v>
      </c>
      <c r="M35" s="1"/>
    </row>
    <row r="36" spans="1:13" ht="15" customHeight="1" x14ac:dyDescent="0.25">
      <c r="A36" s="14" t="s">
        <v>71</v>
      </c>
      <c r="B36" s="14" t="s">
        <v>36</v>
      </c>
      <c r="C36" s="14" t="s">
        <v>36</v>
      </c>
      <c r="D36" s="14" t="s">
        <v>36</v>
      </c>
      <c r="E36" s="15" t="s">
        <v>72</v>
      </c>
      <c r="F36" s="16">
        <v>258957971</v>
      </c>
      <c r="G36" s="16">
        <v>252055947</v>
      </c>
      <c r="H36" s="16">
        <v>168425191</v>
      </c>
      <c r="I36" s="16">
        <v>266415960</v>
      </c>
      <c r="J36" s="16">
        <v>265297128</v>
      </c>
      <c r="K36" s="16">
        <f t="shared" si="0"/>
        <v>-1118832</v>
      </c>
      <c r="L36" s="17">
        <f>(K36/I36)</f>
        <v>-4.1995682240658552E-3</v>
      </c>
      <c r="M36" s="1"/>
    </row>
    <row r="37" spans="1:13" ht="15" customHeight="1" x14ac:dyDescent="0.25">
      <c r="A37" s="14" t="s">
        <v>73</v>
      </c>
      <c r="B37" s="14" t="s">
        <v>36</v>
      </c>
      <c r="C37" s="14" t="s">
        <v>36</v>
      </c>
      <c r="D37" s="14" t="s">
        <v>36</v>
      </c>
      <c r="E37" s="15" t="s">
        <v>74</v>
      </c>
      <c r="F37" s="16">
        <v>28391508</v>
      </c>
      <c r="G37" s="16">
        <v>28352894</v>
      </c>
      <c r="H37" s="16">
        <v>14763347</v>
      </c>
      <c r="I37" s="16">
        <v>29209183</v>
      </c>
      <c r="J37" s="16">
        <v>34879490</v>
      </c>
      <c r="K37" s="16">
        <f t="shared" si="0"/>
        <v>5670307</v>
      </c>
      <c r="L37" s="17">
        <f>(K37/I37)</f>
        <v>0.19412754543665259</v>
      </c>
      <c r="M37" s="1"/>
    </row>
    <row r="38" spans="1:13" ht="15" customHeight="1" x14ac:dyDescent="0.25">
      <c r="A38" s="14" t="s">
        <v>75</v>
      </c>
      <c r="B38" s="14" t="s">
        <v>36</v>
      </c>
      <c r="C38" s="14" t="s">
        <v>36</v>
      </c>
      <c r="D38" s="14" t="s">
        <v>36</v>
      </c>
      <c r="E38" s="15" t="s">
        <v>76</v>
      </c>
      <c r="F38" s="16">
        <v>0</v>
      </c>
      <c r="G38" s="16">
        <v>0</v>
      </c>
      <c r="H38" s="16">
        <v>0</v>
      </c>
      <c r="I38" s="16">
        <v>0</v>
      </c>
      <c r="J38" s="16">
        <v>10</v>
      </c>
      <c r="K38" s="16">
        <f t="shared" si="0"/>
        <v>10</v>
      </c>
      <c r="L38" s="17" t="s">
        <v>36</v>
      </c>
      <c r="M38" s="1"/>
    </row>
    <row r="39" spans="1:13" ht="15" customHeight="1" x14ac:dyDescent="0.25">
      <c r="A39" s="14" t="s">
        <v>36</v>
      </c>
      <c r="B39" s="14" t="s">
        <v>78</v>
      </c>
      <c r="C39" s="14" t="s">
        <v>36</v>
      </c>
      <c r="D39" s="14" t="s">
        <v>36</v>
      </c>
      <c r="E39" s="15" t="s">
        <v>79</v>
      </c>
      <c r="F39" s="16">
        <v>0</v>
      </c>
      <c r="G39" s="16">
        <v>0</v>
      </c>
      <c r="H39" s="16">
        <v>0</v>
      </c>
      <c r="I39" s="16">
        <v>0</v>
      </c>
      <c r="J39" s="16">
        <v>10</v>
      </c>
      <c r="K39" s="16">
        <f t="shared" si="0"/>
        <v>10</v>
      </c>
      <c r="L39" s="17" t="s">
        <v>36</v>
      </c>
      <c r="M39" s="1"/>
    </row>
    <row r="40" spans="1:13" ht="15" customHeight="1" x14ac:dyDescent="0.25">
      <c r="A40" s="14" t="s">
        <v>80</v>
      </c>
      <c r="B40" s="14" t="s">
        <v>36</v>
      </c>
      <c r="C40" s="14" t="s">
        <v>36</v>
      </c>
      <c r="D40" s="14" t="s">
        <v>36</v>
      </c>
      <c r="E40" s="15" t="s">
        <v>39</v>
      </c>
      <c r="F40" s="16">
        <v>4166775</v>
      </c>
      <c r="G40" s="16">
        <v>4212122</v>
      </c>
      <c r="H40" s="16">
        <v>4212112</v>
      </c>
      <c r="I40" s="16">
        <v>4286778</v>
      </c>
      <c r="J40" s="16">
        <v>2753311</v>
      </c>
      <c r="K40" s="16">
        <f t="shared" si="0"/>
        <v>-1533467</v>
      </c>
      <c r="L40" s="17">
        <f>(K40/I40)</f>
        <v>-0.35772018051786214</v>
      </c>
      <c r="M40" s="1"/>
    </row>
    <row r="41" spans="1:13" ht="15" customHeight="1" x14ac:dyDescent="0.25">
      <c r="A41" s="14" t="s">
        <v>36</v>
      </c>
      <c r="B41" s="14" t="s">
        <v>14</v>
      </c>
      <c r="C41" s="14" t="s">
        <v>36</v>
      </c>
      <c r="D41" s="14" t="s">
        <v>36</v>
      </c>
      <c r="E41" s="15" t="s">
        <v>81</v>
      </c>
      <c r="F41" s="16">
        <v>33339</v>
      </c>
      <c r="G41" s="16">
        <v>33339</v>
      </c>
      <c r="H41" s="16">
        <v>33339</v>
      </c>
      <c r="I41" s="16">
        <v>34299</v>
      </c>
      <c r="J41" s="16">
        <v>33258</v>
      </c>
      <c r="K41" s="16">
        <f t="shared" si="0"/>
        <v>-1041</v>
      </c>
      <c r="L41" s="17">
        <f>(K41/I41)</f>
        <v>-3.0350739088603165E-2</v>
      </c>
      <c r="M41" s="1"/>
    </row>
    <row r="42" spans="1:13" ht="15" customHeight="1" x14ac:dyDescent="0.25">
      <c r="A42" s="14" t="s">
        <v>36</v>
      </c>
      <c r="B42" s="14" t="s">
        <v>36</v>
      </c>
      <c r="C42" s="14" t="s">
        <v>82</v>
      </c>
      <c r="D42" s="14" t="s">
        <v>36</v>
      </c>
      <c r="E42" s="15" t="s">
        <v>83</v>
      </c>
      <c r="F42" s="16">
        <v>10</v>
      </c>
      <c r="G42" s="16">
        <v>10</v>
      </c>
      <c r="H42" s="16">
        <v>10</v>
      </c>
      <c r="I42" s="16">
        <v>10</v>
      </c>
      <c r="J42" s="16">
        <v>0</v>
      </c>
      <c r="K42" s="16">
        <f t="shared" si="0"/>
        <v>-10</v>
      </c>
      <c r="L42" s="17">
        <f>(K42/I42)</f>
        <v>-1</v>
      </c>
      <c r="M42" s="1"/>
    </row>
    <row r="43" spans="1:13" ht="15" customHeight="1" x14ac:dyDescent="0.25">
      <c r="A43" s="14" t="s">
        <v>36</v>
      </c>
      <c r="B43" s="14" t="s">
        <v>36</v>
      </c>
      <c r="C43" s="14" t="s">
        <v>84</v>
      </c>
      <c r="D43" s="14" t="s">
        <v>36</v>
      </c>
      <c r="E43" s="15" t="s">
        <v>85</v>
      </c>
      <c r="F43" s="16">
        <v>33329</v>
      </c>
      <c r="G43" s="16">
        <v>33329</v>
      </c>
      <c r="H43" s="16">
        <v>33329</v>
      </c>
      <c r="I43" s="16">
        <v>34289</v>
      </c>
      <c r="J43" s="16">
        <v>33258</v>
      </c>
      <c r="K43" s="16">
        <f t="shared" si="0"/>
        <v>-1031</v>
      </c>
      <c r="L43" s="17">
        <f>(K43/I43)</f>
        <v>-3.0067951821283793E-2</v>
      </c>
      <c r="M43" s="1"/>
    </row>
    <row r="44" spans="1:13" ht="15" customHeight="1" x14ac:dyDescent="0.25">
      <c r="A44" s="14" t="s">
        <v>36</v>
      </c>
      <c r="B44" s="14" t="s">
        <v>40</v>
      </c>
      <c r="C44" s="14" t="s">
        <v>36</v>
      </c>
      <c r="D44" s="14" t="s">
        <v>36</v>
      </c>
      <c r="E44" s="15" t="s">
        <v>86</v>
      </c>
      <c r="F44" s="16">
        <v>1525914</v>
      </c>
      <c r="G44" s="16">
        <v>1571261</v>
      </c>
      <c r="H44" s="16">
        <v>1571261</v>
      </c>
      <c r="I44" s="16">
        <v>1569860</v>
      </c>
      <c r="J44" s="16">
        <v>1569860</v>
      </c>
      <c r="K44" s="18"/>
      <c r="L44" s="17" t="s">
        <v>36</v>
      </c>
      <c r="M44" s="1"/>
    </row>
    <row r="45" spans="1:13" ht="15" customHeight="1" x14ac:dyDescent="0.25">
      <c r="A45" s="14" t="s">
        <v>36</v>
      </c>
      <c r="B45" s="14" t="s">
        <v>36</v>
      </c>
      <c r="C45" s="14" t="s">
        <v>87</v>
      </c>
      <c r="D45" s="14" t="s">
        <v>36</v>
      </c>
      <c r="E45" s="15" t="s">
        <v>88</v>
      </c>
      <c r="F45" s="16">
        <v>226988</v>
      </c>
      <c r="G45" s="16">
        <v>226988</v>
      </c>
      <c r="H45" s="16">
        <v>226988</v>
      </c>
      <c r="I45" s="16">
        <v>233525</v>
      </c>
      <c r="J45" s="16">
        <v>233525</v>
      </c>
      <c r="K45" s="18"/>
      <c r="L45" s="17" t="s">
        <v>36</v>
      </c>
      <c r="M45" s="1"/>
    </row>
    <row r="46" spans="1:13" ht="15" customHeight="1" x14ac:dyDescent="0.25">
      <c r="A46" s="14" t="s">
        <v>36</v>
      </c>
      <c r="B46" s="14" t="s">
        <v>36</v>
      </c>
      <c r="C46" s="14" t="s">
        <v>89</v>
      </c>
      <c r="D46" s="14" t="s">
        <v>36</v>
      </c>
      <c r="E46" s="15" t="s">
        <v>90</v>
      </c>
      <c r="F46" s="16">
        <v>1298926</v>
      </c>
      <c r="G46" s="16">
        <v>1298926</v>
      </c>
      <c r="H46" s="16">
        <v>1298926</v>
      </c>
      <c r="I46" s="16">
        <v>1336335</v>
      </c>
      <c r="J46" s="16">
        <v>1336335</v>
      </c>
      <c r="K46" s="18"/>
      <c r="L46" s="17" t="s">
        <v>36</v>
      </c>
      <c r="M46" s="1"/>
    </row>
    <row r="47" spans="1:13" ht="15" customHeight="1" x14ac:dyDescent="0.25">
      <c r="A47" s="14" t="s">
        <v>36</v>
      </c>
      <c r="B47" s="14" t="s">
        <v>36</v>
      </c>
      <c r="C47" s="14" t="s">
        <v>91</v>
      </c>
      <c r="D47" s="14" t="s">
        <v>36</v>
      </c>
      <c r="E47" s="15" t="s">
        <v>92</v>
      </c>
      <c r="F47" s="16">
        <v>0</v>
      </c>
      <c r="G47" s="16">
        <v>36685</v>
      </c>
      <c r="H47" s="16">
        <v>36685</v>
      </c>
      <c r="I47" s="16">
        <v>0</v>
      </c>
      <c r="J47" s="16">
        <v>0</v>
      </c>
      <c r="K47" s="18"/>
      <c r="L47" s="17" t="s">
        <v>36</v>
      </c>
      <c r="M47" s="1"/>
    </row>
    <row r="48" spans="1:13" ht="15" customHeight="1" x14ac:dyDescent="0.25">
      <c r="A48" s="14" t="s">
        <v>36</v>
      </c>
      <c r="B48" s="14" t="s">
        <v>36</v>
      </c>
      <c r="C48" s="14" t="s">
        <v>42</v>
      </c>
      <c r="D48" s="14" t="s">
        <v>36</v>
      </c>
      <c r="E48" s="15" t="s">
        <v>93</v>
      </c>
      <c r="F48" s="16">
        <v>0</v>
      </c>
      <c r="G48" s="16">
        <v>5288</v>
      </c>
      <c r="H48" s="16">
        <v>5288</v>
      </c>
      <c r="I48" s="16">
        <v>0</v>
      </c>
      <c r="J48" s="16">
        <v>0</v>
      </c>
      <c r="K48" s="18"/>
      <c r="L48" s="17" t="s">
        <v>36</v>
      </c>
      <c r="M48" s="1"/>
    </row>
    <row r="49" spans="1:13" ht="27" customHeight="1" x14ac:dyDescent="0.25">
      <c r="A49" s="14" t="s">
        <v>36</v>
      </c>
      <c r="B49" s="14" t="s">
        <v>36</v>
      </c>
      <c r="C49" s="14" t="s">
        <v>94</v>
      </c>
      <c r="D49" s="14" t="s">
        <v>36</v>
      </c>
      <c r="E49" s="15" t="s">
        <v>95</v>
      </c>
      <c r="F49" s="16">
        <v>0</v>
      </c>
      <c r="G49" s="16">
        <v>3374</v>
      </c>
      <c r="H49" s="16">
        <v>3374</v>
      </c>
      <c r="I49" s="16">
        <v>0</v>
      </c>
      <c r="J49" s="16">
        <v>0</v>
      </c>
      <c r="K49" s="18"/>
      <c r="L49" s="17" t="s">
        <v>36</v>
      </c>
      <c r="M49" s="1"/>
    </row>
    <row r="50" spans="1:13" ht="15" customHeight="1" x14ac:dyDescent="0.25">
      <c r="A50" s="14" t="s">
        <v>36</v>
      </c>
      <c r="B50" s="14" t="s">
        <v>78</v>
      </c>
      <c r="C50" s="14" t="s">
        <v>36</v>
      </c>
      <c r="D50" s="14" t="s">
        <v>36</v>
      </c>
      <c r="E50" s="15" t="s">
        <v>96</v>
      </c>
      <c r="F50" s="16">
        <v>2607522</v>
      </c>
      <c r="G50" s="16">
        <v>2607522</v>
      </c>
      <c r="H50" s="16">
        <v>2607512</v>
      </c>
      <c r="I50" s="16">
        <v>2682619</v>
      </c>
      <c r="J50" s="16">
        <v>1150193</v>
      </c>
      <c r="K50" s="16">
        <f>J50-I50</f>
        <v>-1532426</v>
      </c>
      <c r="L50" s="17">
        <f>(K50/I50)</f>
        <v>-0.57124250592424786</v>
      </c>
      <c r="M50" s="1"/>
    </row>
    <row r="51" spans="1:13" ht="15" customHeight="1" x14ac:dyDescent="0.25">
      <c r="A51" s="14" t="s">
        <v>36</v>
      </c>
      <c r="B51" s="14" t="s">
        <v>36</v>
      </c>
      <c r="C51" s="14" t="s">
        <v>97</v>
      </c>
      <c r="D51" s="14" t="s">
        <v>36</v>
      </c>
      <c r="E51" s="15" t="s">
        <v>98</v>
      </c>
      <c r="F51" s="16">
        <v>1117975</v>
      </c>
      <c r="G51" s="16">
        <v>1117975</v>
      </c>
      <c r="H51" s="16">
        <v>1117975</v>
      </c>
      <c r="I51" s="16">
        <v>1150173</v>
      </c>
      <c r="J51" s="16">
        <v>1150173</v>
      </c>
      <c r="K51" s="18"/>
      <c r="L51" s="17" t="s">
        <v>36</v>
      </c>
      <c r="M51" s="1"/>
    </row>
    <row r="52" spans="1:13" ht="15" customHeight="1" x14ac:dyDescent="0.25">
      <c r="A52" s="14" t="s">
        <v>36</v>
      </c>
      <c r="B52" s="14" t="s">
        <v>36</v>
      </c>
      <c r="C52" s="14" t="s">
        <v>99</v>
      </c>
      <c r="D52" s="14" t="s">
        <v>36</v>
      </c>
      <c r="E52" s="15" t="s">
        <v>100</v>
      </c>
      <c r="F52" s="16">
        <v>10</v>
      </c>
      <c r="G52" s="16">
        <v>10</v>
      </c>
      <c r="H52" s="16">
        <v>0</v>
      </c>
      <c r="I52" s="16">
        <v>10</v>
      </c>
      <c r="J52" s="16">
        <v>10</v>
      </c>
      <c r="K52" s="18"/>
      <c r="L52" s="17" t="s">
        <v>36</v>
      </c>
      <c r="M52" s="1"/>
    </row>
    <row r="53" spans="1:13" ht="15" customHeight="1" x14ac:dyDescent="0.25">
      <c r="A53" s="14" t="s">
        <v>36</v>
      </c>
      <c r="B53" s="14" t="s">
        <v>36</v>
      </c>
      <c r="C53" s="14" t="s">
        <v>101</v>
      </c>
      <c r="D53" s="14" t="s">
        <v>36</v>
      </c>
      <c r="E53" s="15" t="s">
        <v>102</v>
      </c>
      <c r="F53" s="16">
        <v>1489537</v>
      </c>
      <c r="G53" s="16">
        <v>1489537</v>
      </c>
      <c r="H53" s="16">
        <v>1489537</v>
      </c>
      <c r="I53" s="16">
        <v>1532436</v>
      </c>
      <c r="J53" s="16">
        <v>10</v>
      </c>
      <c r="K53" s="16">
        <f>J53-I53</f>
        <v>-1532426</v>
      </c>
      <c r="L53" s="17">
        <f>(K53/I53)</f>
        <v>-0.99999347444199949</v>
      </c>
      <c r="M53" s="1"/>
    </row>
    <row r="54" spans="1:13" ht="15" customHeight="1" x14ac:dyDescent="0.25">
      <c r="A54" s="14" t="s">
        <v>103</v>
      </c>
      <c r="B54" s="14" t="s">
        <v>36</v>
      </c>
      <c r="C54" s="14" t="s">
        <v>36</v>
      </c>
      <c r="D54" s="14" t="s">
        <v>36</v>
      </c>
      <c r="E54" s="15" t="s">
        <v>104</v>
      </c>
      <c r="F54" s="16">
        <v>10</v>
      </c>
      <c r="G54" s="16">
        <v>10</v>
      </c>
      <c r="H54" s="16">
        <v>443768</v>
      </c>
      <c r="I54" s="16">
        <v>10</v>
      </c>
      <c r="J54" s="16">
        <v>10</v>
      </c>
      <c r="K54" s="18"/>
      <c r="L54" s="17" t="s">
        <v>36</v>
      </c>
      <c r="M54" s="1"/>
    </row>
    <row r="55" spans="1:13" ht="15" customHeight="1" x14ac:dyDescent="0.25">
      <c r="A55" s="14" t="s">
        <v>36</v>
      </c>
      <c r="B55" s="14" t="s">
        <v>57</v>
      </c>
      <c r="C55" s="14" t="s">
        <v>36</v>
      </c>
      <c r="D55" s="14" t="s">
        <v>36</v>
      </c>
      <c r="E55" s="15" t="s">
        <v>105</v>
      </c>
      <c r="F55" s="16">
        <v>10</v>
      </c>
      <c r="G55" s="16">
        <v>10</v>
      </c>
      <c r="H55" s="16">
        <v>443768</v>
      </c>
      <c r="I55" s="16">
        <v>10</v>
      </c>
      <c r="J55" s="16">
        <v>10</v>
      </c>
      <c r="K55" s="18"/>
      <c r="L55" s="17" t="s">
        <v>36</v>
      </c>
      <c r="M55" s="1"/>
    </row>
    <row r="56" spans="1:13" ht="15" customHeight="1" x14ac:dyDescent="0.25">
      <c r="A56" s="14" t="s">
        <v>106</v>
      </c>
      <c r="B56" s="14" t="s">
        <v>36</v>
      </c>
      <c r="C56" s="14" t="s">
        <v>36</v>
      </c>
      <c r="D56" s="14" t="s">
        <v>36</v>
      </c>
      <c r="E56" s="15" t="s">
        <v>107</v>
      </c>
      <c r="F56" s="16">
        <v>0</v>
      </c>
      <c r="G56" s="16">
        <v>0</v>
      </c>
      <c r="H56" s="16">
        <v>21319</v>
      </c>
      <c r="I56" s="16">
        <v>0</v>
      </c>
      <c r="J56" s="16">
        <v>0</v>
      </c>
      <c r="K56" s="18"/>
      <c r="L56" s="17" t="s">
        <v>36</v>
      </c>
      <c r="M56" s="1"/>
    </row>
    <row r="57" spans="1:13" ht="15" customHeight="1" x14ac:dyDescent="0.25">
      <c r="A57" s="14"/>
      <c r="B57" s="22" t="s">
        <v>134</v>
      </c>
      <c r="C57" s="14"/>
      <c r="D57" s="14"/>
      <c r="E57" s="15" t="s">
        <v>135</v>
      </c>
      <c r="F57" s="16">
        <v>0</v>
      </c>
      <c r="G57" s="16">
        <v>0</v>
      </c>
      <c r="H57" s="16">
        <v>21319</v>
      </c>
      <c r="I57" s="16">
        <v>0</v>
      </c>
      <c r="J57" s="16">
        <v>0</v>
      </c>
      <c r="K57" s="18"/>
      <c r="L57" s="17"/>
      <c r="M57" s="1"/>
    </row>
    <row r="58" spans="1:13" ht="27" customHeight="1" x14ac:dyDescent="0.25">
      <c r="A58" s="14" t="s">
        <v>108</v>
      </c>
      <c r="B58" s="14" t="s">
        <v>36</v>
      </c>
      <c r="C58" s="14" t="s">
        <v>36</v>
      </c>
      <c r="D58" s="14" t="s">
        <v>36</v>
      </c>
      <c r="E58" s="15" t="s">
        <v>109</v>
      </c>
      <c r="F58" s="16">
        <v>0</v>
      </c>
      <c r="G58" s="16">
        <v>917554</v>
      </c>
      <c r="H58" s="16">
        <v>0</v>
      </c>
      <c r="I58" s="16">
        <v>0</v>
      </c>
      <c r="J58" s="16">
        <v>0</v>
      </c>
      <c r="K58" s="18"/>
      <c r="L58" s="17" t="s">
        <v>36</v>
      </c>
      <c r="M58" s="1"/>
    </row>
    <row r="59" spans="1:13" ht="15" customHeight="1" x14ac:dyDescent="0.25">
      <c r="A59" s="14" t="s">
        <v>110</v>
      </c>
      <c r="B59" s="14" t="s">
        <v>36</v>
      </c>
      <c r="C59" s="14" t="s">
        <v>36</v>
      </c>
      <c r="D59" s="14" t="s">
        <v>36</v>
      </c>
      <c r="E59" s="15" t="s">
        <v>111</v>
      </c>
      <c r="F59" s="16">
        <v>594687</v>
      </c>
      <c r="G59" s="16">
        <v>594687</v>
      </c>
      <c r="H59" s="16">
        <v>289434</v>
      </c>
      <c r="I59" s="16">
        <v>611814</v>
      </c>
      <c r="J59" s="16">
        <v>611814</v>
      </c>
      <c r="K59" s="18"/>
      <c r="L59" s="17" t="s">
        <v>36</v>
      </c>
      <c r="M59" s="1"/>
    </row>
    <row r="60" spans="1:13" ht="15" customHeight="1" x14ac:dyDescent="0.25">
      <c r="A60" s="14" t="s">
        <v>36</v>
      </c>
      <c r="B60" s="14" t="s">
        <v>50</v>
      </c>
      <c r="C60" s="14" t="s">
        <v>36</v>
      </c>
      <c r="D60" s="14" t="s">
        <v>36</v>
      </c>
      <c r="E60" s="15" t="s">
        <v>63</v>
      </c>
      <c r="F60" s="16">
        <v>594687</v>
      </c>
      <c r="G60" s="16">
        <v>594687</v>
      </c>
      <c r="H60" s="16">
        <v>289434</v>
      </c>
      <c r="I60" s="16">
        <v>611814</v>
      </c>
      <c r="J60" s="16">
        <v>611814</v>
      </c>
      <c r="K60" s="18"/>
      <c r="L60" s="17" t="s">
        <v>36</v>
      </c>
      <c r="M60" s="1"/>
    </row>
    <row r="61" spans="1:13" ht="15" customHeight="1" x14ac:dyDescent="0.25">
      <c r="A61" s="14" t="s">
        <v>112</v>
      </c>
      <c r="B61" s="14" t="s">
        <v>36</v>
      </c>
      <c r="C61" s="14" t="s">
        <v>36</v>
      </c>
      <c r="D61" s="14" t="s">
        <v>36</v>
      </c>
      <c r="E61" s="15" t="s">
        <v>113</v>
      </c>
      <c r="F61" s="16">
        <v>10</v>
      </c>
      <c r="G61" s="16">
        <v>3400010</v>
      </c>
      <c r="H61" s="16">
        <v>0</v>
      </c>
      <c r="I61" s="16">
        <v>10</v>
      </c>
      <c r="J61" s="16">
        <v>10</v>
      </c>
      <c r="K61" s="18"/>
      <c r="L61" s="17" t="s">
        <v>36</v>
      </c>
      <c r="M61" s="1"/>
    </row>
    <row r="62" spans="1:13" ht="15" customHeight="1" x14ac:dyDescent="0.25">
      <c r="A62" s="14" t="s">
        <v>36</v>
      </c>
      <c r="B62" s="14" t="s">
        <v>78</v>
      </c>
      <c r="C62" s="14" t="s">
        <v>36</v>
      </c>
      <c r="D62" s="14" t="s">
        <v>36</v>
      </c>
      <c r="E62" s="15" t="s">
        <v>96</v>
      </c>
      <c r="F62" s="16">
        <v>10</v>
      </c>
      <c r="G62" s="16">
        <v>3400010</v>
      </c>
      <c r="H62" s="16">
        <v>0</v>
      </c>
      <c r="I62" s="16">
        <v>10</v>
      </c>
      <c r="J62" s="16">
        <v>10</v>
      </c>
      <c r="K62" s="18"/>
      <c r="L62" s="17" t="s">
        <v>36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99</v>
      </c>
      <c r="D63" s="14" t="s">
        <v>36</v>
      </c>
      <c r="E63" s="15" t="s">
        <v>100</v>
      </c>
      <c r="F63" s="16">
        <v>10</v>
      </c>
      <c r="G63" s="16">
        <v>3400010</v>
      </c>
      <c r="H63" s="16">
        <v>0</v>
      </c>
      <c r="I63" s="16">
        <v>10</v>
      </c>
      <c r="J63" s="16">
        <v>10</v>
      </c>
      <c r="K63" s="18"/>
      <c r="L63" s="17" t="s">
        <v>36</v>
      </c>
      <c r="M63" s="1"/>
    </row>
    <row r="64" spans="1:13" ht="15" customHeight="1" x14ac:dyDescent="0.25">
      <c r="A64" s="14" t="s">
        <v>114</v>
      </c>
      <c r="B64" s="14" t="s">
        <v>36</v>
      </c>
      <c r="C64" s="14" t="s">
        <v>36</v>
      </c>
      <c r="D64" s="14" t="s">
        <v>36</v>
      </c>
      <c r="E64" s="15" t="s">
        <v>115</v>
      </c>
      <c r="F64" s="16">
        <v>10</v>
      </c>
      <c r="G64" s="16">
        <v>2731891</v>
      </c>
      <c r="H64" s="16">
        <v>2731891</v>
      </c>
      <c r="I64" s="16">
        <v>10</v>
      </c>
      <c r="J64" s="16">
        <v>10</v>
      </c>
      <c r="K64" s="18"/>
      <c r="L64" s="17" t="s">
        <v>36</v>
      </c>
      <c r="M64" s="1"/>
    </row>
    <row r="65" spans="1:13" ht="15" customHeight="1" x14ac:dyDescent="0.25">
      <c r="A65" s="14" t="s">
        <v>36</v>
      </c>
      <c r="B65" s="14" t="s">
        <v>50</v>
      </c>
      <c r="C65" s="14" t="s">
        <v>36</v>
      </c>
      <c r="D65" s="14" t="s">
        <v>36</v>
      </c>
      <c r="E65" s="15" t="s">
        <v>116</v>
      </c>
      <c r="F65" s="16">
        <v>10</v>
      </c>
      <c r="G65" s="16">
        <v>2731891</v>
      </c>
      <c r="H65" s="16">
        <v>2731891</v>
      </c>
      <c r="I65" s="16">
        <v>10</v>
      </c>
      <c r="J65" s="16">
        <v>10</v>
      </c>
      <c r="K65" s="18"/>
      <c r="L65" s="17" t="s">
        <v>36</v>
      </c>
      <c r="M65" s="1"/>
    </row>
    <row r="66" spans="1:13" ht="15" customHeight="1" x14ac:dyDescent="0.25">
      <c r="A66" s="14" t="s">
        <v>117</v>
      </c>
      <c r="B66" s="14" t="s">
        <v>36</v>
      </c>
      <c r="C66" s="14" t="s">
        <v>36</v>
      </c>
      <c r="D66" s="14" t="s">
        <v>36</v>
      </c>
      <c r="E66" s="15" t="s">
        <v>118</v>
      </c>
      <c r="F66" s="16">
        <v>0</v>
      </c>
      <c r="G66" s="16">
        <v>0</v>
      </c>
      <c r="H66" s="16">
        <v>0</v>
      </c>
      <c r="I66" s="16">
        <v>0</v>
      </c>
      <c r="J66" s="16">
        <v>10</v>
      </c>
      <c r="K66" s="16">
        <f>J66-I66</f>
        <v>10</v>
      </c>
      <c r="L66" s="17" t="s">
        <v>36</v>
      </c>
      <c r="M66" s="1"/>
    </row>
    <row r="67" spans="1:13" ht="15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"/>
    </row>
    <row r="68" spans="1:13" ht="15" customHeight="1" x14ac:dyDescent="0.2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"/>
    </row>
    <row r="69" spans="1:1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 customHeight="1" x14ac:dyDescent="0.25">
      <c r="A70" s="25" t="s">
        <v>119</v>
      </c>
      <c r="B70" s="26"/>
      <c r="C70" s="26"/>
      <c r="D70" s="26"/>
      <c r="E70" s="26"/>
      <c r="F70" s="20">
        <v>291516264</v>
      </c>
      <c r="G70" s="20">
        <v>288938527</v>
      </c>
      <c r="H70" s="20">
        <v>187421969</v>
      </c>
      <c r="I70" s="20">
        <v>299911931</v>
      </c>
      <c r="J70" s="20">
        <v>302929949</v>
      </c>
      <c r="K70" s="20">
        <v>3018018</v>
      </c>
      <c r="L70" s="21">
        <v>1.0063014131971961E-2</v>
      </c>
      <c r="M70" s="1"/>
    </row>
    <row r="71" spans="1:13" ht="15" customHeight="1" x14ac:dyDescent="0.25">
      <c r="A71" s="27" t="s">
        <v>120</v>
      </c>
      <c r="B71" s="28"/>
      <c r="C71" s="28"/>
      <c r="D71" s="28"/>
      <c r="E71" s="28"/>
      <c r="F71" s="28"/>
      <c r="G71" s="28"/>
      <c r="H71" s="28"/>
      <c r="I71" s="28"/>
      <c r="J71" s="28"/>
      <c r="K71" s="1"/>
      <c r="L71" s="1"/>
      <c r="M71" s="1"/>
    </row>
    <row r="72" spans="1:13" ht="4.9000000000000004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70:E70"/>
    <mergeCell ref="A71:J71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59055118110236215" right="0.59055118110236215" top="0.98425196850393704" bottom="0.98425196850393704" header="0" footer="0"/>
  <pageSetup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M47"/>
  <sheetViews>
    <sheetView workbookViewId="0">
      <selection activeCell="R11" sqref="R11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6.899999999999999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124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125</v>
      </c>
      <c r="I8" s="1"/>
      <c r="J8" s="1"/>
      <c r="K8" s="1"/>
      <c r="L8" s="1"/>
      <c r="M8" s="1"/>
    </row>
    <row r="9" spans="1:13" ht="15" customHeight="1" x14ac:dyDescent="0.25">
      <c r="A9" s="37" t="s">
        <v>16</v>
      </c>
      <c r="B9" s="37" t="s">
        <v>17</v>
      </c>
      <c r="C9" s="37" t="s">
        <v>18</v>
      </c>
      <c r="D9" s="37" t="s">
        <v>19</v>
      </c>
      <c r="E9" s="37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79.900000000000006" customHeight="1" x14ac:dyDescent="0.25">
      <c r="A10" s="38"/>
      <c r="B10" s="38"/>
      <c r="C10" s="38"/>
      <c r="D10" s="38"/>
      <c r="E10" s="38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3" t="s">
        <v>32</v>
      </c>
      <c r="L10" s="23" t="s">
        <v>33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126</v>
      </c>
      <c r="G11" s="8" t="s">
        <v>126</v>
      </c>
      <c r="H11" s="8" t="s">
        <v>126</v>
      </c>
      <c r="I11" s="8" t="s">
        <v>127</v>
      </c>
      <c r="J11" s="8" t="s">
        <v>127</v>
      </c>
      <c r="K11" s="24"/>
      <c r="L11" s="24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51803</v>
      </c>
      <c r="G12" s="12">
        <v>56349</v>
      </c>
      <c r="H12" s="12">
        <v>18376</v>
      </c>
      <c r="I12" s="12">
        <v>51803</v>
      </c>
      <c r="J12" s="12">
        <v>86734</v>
      </c>
      <c r="K12" s="12">
        <f>J12-I12</f>
        <v>34931</v>
      </c>
      <c r="L12" s="13">
        <f>(K12/I12)</f>
        <v>0.67430457695500257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1537</v>
      </c>
      <c r="G13" s="16">
        <v>1680</v>
      </c>
      <c r="H13" s="16">
        <v>997</v>
      </c>
      <c r="I13" s="16">
        <v>1537</v>
      </c>
      <c r="J13" s="16">
        <v>3162</v>
      </c>
      <c r="K13" s="16">
        <f>J13-I13</f>
        <v>1625</v>
      </c>
      <c r="L13" s="17">
        <f>(K13/I13)</f>
        <v>1.0572543916720885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1537</v>
      </c>
      <c r="G14" s="16">
        <v>1680</v>
      </c>
      <c r="H14" s="16">
        <v>997</v>
      </c>
      <c r="I14" s="16">
        <v>1537</v>
      </c>
      <c r="J14" s="16">
        <v>3162</v>
      </c>
      <c r="K14" s="16">
        <f>J14-I14</f>
        <v>1625</v>
      </c>
      <c r="L14" s="17">
        <f>(K14/I14)</f>
        <v>1.0572543916720885</v>
      </c>
      <c r="M14" s="1"/>
    </row>
    <row r="15" spans="1:13" ht="27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0</v>
      </c>
      <c r="G15" s="16">
        <v>143</v>
      </c>
      <c r="H15" s="16">
        <v>114</v>
      </c>
      <c r="I15" s="16">
        <v>0</v>
      </c>
      <c r="J15" s="16">
        <v>0</v>
      </c>
      <c r="K15" s="18"/>
      <c r="L15" s="17" t="s">
        <v>36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1537</v>
      </c>
      <c r="G16" s="16">
        <v>1537</v>
      </c>
      <c r="H16" s="16">
        <v>883</v>
      </c>
      <c r="I16" s="16">
        <v>1537</v>
      </c>
      <c r="J16" s="16">
        <v>3162</v>
      </c>
      <c r="K16" s="16">
        <f>J16-I16</f>
        <v>1625</v>
      </c>
      <c r="L16" s="17">
        <f>(K16/I16)</f>
        <v>1.0572543916720885</v>
      </c>
      <c r="M16" s="1"/>
    </row>
    <row r="17" spans="1:13" ht="15" customHeight="1" x14ac:dyDescent="0.25">
      <c r="A17" s="14" t="s">
        <v>53</v>
      </c>
      <c r="B17" s="14" t="s">
        <v>36</v>
      </c>
      <c r="C17" s="14" t="s">
        <v>36</v>
      </c>
      <c r="D17" s="14" t="s">
        <v>36</v>
      </c>
      <c r="E17" s="15" t="s">
        <v>54</v>
      </c>
      <c r="F17" s="16">
        <v>10</v>
      </c>
      <c r="G17" s="16">
        <v>10</v>
      </c>
      <c r="H17" s="16">
        <v>0</v>
      </c>
      <c r="I17" s="16">
        <v>10</v>
      </c>
      <c r="J17" s="16">
        <v>2</v>
      </c>
      <c r="K17" s="16">
        <f>J17-I17</f>
        <v>-8</v>
      </c>
      <c r="L17" s="17">
        <f>(K17/I17)</f>
        <v>-0.8</v>
      </c>
      <c r="M17" s="1"/>
    </row>
    <row r="18" spans="1:13" ht="15" customHeight="1" x14ac:dyDescent="0.25">
      <c r="A18" s="14" t="s">
        <v>36</v>
      </c>
      <c r="B18" s="14" t="s">
        <v>57</v>
      </c>
      <c r="C18" s="14" t="s">
        <v>36</v>
      </c>
      <c r="D18" s="14" t="s">
        <v>36</v>
      </c>
      <c r="E18" s="15" t="s">
        <v>58</v>
      </c>
      <c r="F18" s="16">
        <v>10</v>
      </c>
      <c r="G18" s="16">
        <v>10</v>
      </c>
      <c r="H18" s="16">
        <v>0</v>
      </c>
      <c r="I18" s="16">
        <v>10</v>
      </c>
      <c r="J18" s="16">
        <v>2</v>
      </c>
      <c r="K18" s="16">
        <f>J18-I18</f>
        <v>-8</v>
      </c>
      <c r="L18" s="17">
        <f>(K18/I18)</f>
        <v>-0.8</v>
      </c>
      <c r="M18" s="1"/>
    </row>
    <row r="19" spans="1:13" ht="15" customHeight="1" x14ac:dyDescent="0.25">
      <c r="A19" s="14" t="s">
        <v>11</v>
      </c>
      <c r="B19" s="14" t="s">
        <v>36</v>
      </c>
      <c r="C19" s="14" t="s">
        <v>36</v>
      </c>
      <c r="D19" s="14" t="s">
        <v>36</v>
      </c>
      <c r="E19" s="15" t="s">
        <v>59</v>
      </c>
      <c r="F19" s="16">
        <v>49571</v>
      </c>
      <c r="G19" s="16">
        <v>49571</v>
      </c>
      <c r="H19" s="16">
        <v>17152</v>
      </c>
      <c r="I19" s="16">
        <v>49571</v>
      </c>
      <c r="J19" s="16">
        <v>82894</v>
      </c>
      <c r="K19" s="16">
        <f>J19-I19</f>
        <v>33323</v>
      </c>
      <c r="L19" s="17">
        <f>(K19/I19)</f>
        <v>0.67222771378426904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60</v>
      </c>
      <c r="F20" s="16">
        <v>49571</v>
      </c>
      <c r="G20" s="16">
        <v>49571</v>
      </c>
      <c r="H20" s="16">
        <v>17152</v>
      </c>
      <c r="I20" s="16">
        <v>49571</v>
      </c>
      <c r="J20" s="16">
        <v>82894</v>
      </c>
      <c r="K20" s="16">
        <f>J20-I20</f>
        <v>33323</v>
      </c>
      <c r="L20" s="17">
        <f>(K20/I20)</f>
        <v>0.67222771378426904</v>
      </c>
      <c r="M20" s="1"/>
    </row>
    <row r="21" spans="1:13" ht="15" customHeight="1" x14ac:dyDescent="0.25">
      <c r="A21" s="14" t="s">
        <v>61</v>
      </c>
      <c r="B21" s="14" t="s">
        <v>36</v>
      </c>
      <c r="C21" s="14" t="s">
        <v>36</v>
      </c>
      <c r="D21" s="14" t="s">
        <v>36</v>
      </c>
      <c r="E21" s="15" t="s">
        <v>62</v>
      </c>
      <c r="F21" s="16">
        <v>675</v>
      </c>
      <c r="G21" s="16">
        <v>675</v>
      </c>
      <c r="H21" s="16">
        <v>227</v>
      </c>
      <c r="I21" s="16">
        <v>675</v>
      </c>
      <c r="J21" s="16">
        <v>675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50</v>
      </c>
      <c r="C22" s="14" t="s">
        <v>36</v>
      </c>
      <c r="D22" s="14" t="s">
        <v>36</v>
      </c>
      <c r="E22" s="15" t="s">
        <v>63</v>
      </c>
      <c r="F22" s="16">
        <v>675</v>
      </c>
      <c r="G22" s="16">
        <v>675</v>
      </c>
      <c r="H22" s="16">
        <v>227</v>
      </c>
      <c r="I22" s="16">
        <v>675</v>
      </c>
      <c r="J22" s="16">
        <v>675</v>
      </c>
      <c r="K22" s="18"/>
      <c r="L22" s="17" t="s">
        <v>36</v>
      </c>
      <c r="M22" s="1"/>
    </row>
    <row r="23" spans="1:13" ht="15" customHeight="1" x14ac:dyDescent="0.25">
      <c r="A23" s="14" t="s">
        <v>68</v>
      </c>
      <c r="B23" s="14" t="s">
        <v>36</v>
      </c>
      <c r="C23" s="14" t="s">
        <v>36</v>
      </c>
      <c r="D23" s="14" t="s">
        <v>36</v>
      </c>
      <c r="E23" s="15" t="s">
        <v>69</v>
      </c>
      <c r="F23" s="16">
        <v>10</v>
      </c>
      <c r="G23" s="16">
        <v>4413</v>
      </c>
      <c r="H23" s="16">
        <v>0</v>
      </c>
      <c r="I23" s="16">
        <v>10</v>
      </c>
      <c r="J23" s="16">
        <v>1</v>
      </c>
      <c r="K23" s="16">
        <f t="shared" ref="K23:K33" si="0">J23-I23</f>
        <v>-9</v>
      </c>
      <c r="L23" s="17">
        <f t="shared" ref="L23:L33" si="1">(K23/I23)</f>
        <v>-0.9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70</v>
      </c>
      <c r="F24" s="12">
        <v>51803</v>
      </c>
      <c r="G24" s="12">
        <v>56349</v>
      </c>
      <c r="H24" s="12">
        <v>21204</v>
      </c>
      <c r="I24" s="12">
        <v>51803</v>
      </c>
      <c r="J24" s="12">
        <v>86734</v>
      </c>
      <c r="K24" s="12">
        <f t="shared" si="0"/>
        <v>34931</v>
      </c>
      <c r="L24" s="13">
        <f t="shared" si="1"/>
        <v>0.67430457695500257</v>
      </c>
      <c r="M24" s="1"/>
    </row>
    <row r="25" spans="1:13" ht="15" customHeight="1" x14ac:dyDescent="0.25">
      <c r="A25" s="14" t="s">
        <v>71</v>
      </c>
      <c r="B25" s="14" t="s">
        <v>36</v>
      </c>
      <c r="C25" s="14" t="s">
        <v>36</v>
      </c>
      <c r="D25" s="14" t="s">
        <v>36</v>
      </c>
      <c r="E25" s="15" t="s">
        <v>72</v>
      </c>
      <c r="F25" s="16">
        <v>9696</v>
      </c>
      <c r="G25" s="16">
        <v>9813</v>
      </c>
      <c r="H25" s="16">
        <v>6394</v>
      </c>
      <c r="I25" s="16">
        <v>9696</v>
      </c>
      <c r="J25" s="16">
        <v>11561</v>
      </c>
      <c r="K25" s="16">
        <f t="shared" si="0"/>
        <v>1865</v>
      </c>
      <c r="L25" s="17">
        <f t="shared" si="1"/>
        <v>0.19234735973597361</v>
      </c>
      <c r="M25" s="1"/>
    </row>
    <row r="26" spans="1:13" ht="15" customHeight="1" x14ac:dyDescent="0.25">
      <c r="A26" s="14" t="s">
        <v>73</v>
      </c>
      <c r="B26" s="14" t="s">
        <v>36</v>
      </c>
      <c r="C26" s="14" t="s">
        <v>36</v>
      </c>
      <c r="D26" s="14" t="s">
        <v>36</v>
      </c>
      <c r="E26" s="15" t="s">
        <v>74</v>
      </c>
      <c r="F26" s="16">
        <v>41392</v>
      </c>
      <c r="G26" s="16">
        <v>41418</v>
      </c>
      <c r="H26" s="16">
        <v>10689</v>
      </c>
      <c r="I26" s="16">
        <v>41392</v>
      </c>
      <c r="J26" s="16">
        <v>74492</v>
      </c>
      <c r="K26" s="16">
        <f t="shared" si="0"/>
        <v>33100</v>
      </c>
      <c r="L26" s="17">
        <f t="shared" si="1"/>
        <v>0.79967143409354469</v>
      </c>
      <c r="M26" s="1"/>
    </row>
    <row r="27" spans="1:13" ht="15" customHeight="1" x14ac:dyDescent="0.25">
      <c r="A27" s="14" t="s">
        <v>75</v>
      </c>
      <c r="B27" s="14" t="s">
        <v>36</v>
      </c>
      <c r="C27" s="14" t="s">
        <v>36</v>
      </c>
      <c r="D27" s="14" t="s">
        <v>36</v>
      </c>
      <c r="E27" s="15" t="s">
        <v>76</v>
      </c>
      <c r="F27" s="16">
        <v>10</v>
      </c>
      <c r="G27" s="16">
        <v>10</v>
      </c>
      <c r="H27" s="16">
        <v>1</v>
      </c>
      <c r="I27" s="16">
        <v>10</v>
      </c>
      <c r="J27" s="16">
        <v>1</v>
      </c>
      <c r="K27" s="16">
        <f t="shared" si="0"/>
        <v>-9</v>
      </c>
      <c r="L27" s="17">
        <f t="shared" si="1"/>
        <v>-0.9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77</v>
      </c>
      <c r="F28" s="16">
        <v>10</v>
      </c>
      <c r="G28" s="16">
        <v>10</v>
      </c>
      <c r="H28" s="16">
        <v>1</v>
      </c>
      <c r="I28" s="16">
        <v>10</v>
      </c>
      <c r="J28" s="16">
        <v>1</v>
      </c>
      <c r="K28" s="16">
        <f t="shared" si="0"/>
        <v>-9</v>
      </c>
      <c r="L28" s="17">
        <f t="shared" si="1"/>
        <v>-0.9</v>
      </c>
      <c r="M28" s="1"/>
    </row>
    <row r="29" spans="1:13" ht="15" customHeight="1" x14ac:dyDescent="0.25">
      <c r="A29" s="14" t="s">
        <v>80</v>
      </c>
      <c r="B29" s="14" t="s">
        <v>36</v>
      </c>
      <c r="C29" s="14" t="s">
        <v>36</v>
      </c>
      <c r="D29" s="14" t="s">
        <v>36</v>
      </c>
      <c r="E29" s="15" t="s">
        <v>39</v>
      </c>
      <c r="F29" s="16">
        <v>10</v>
      </c>
      <c r="G29" s="16">
        <v>10</v>
      </c>
      <c r="H29" s="16">
        <v>0</v>
      </c>
      <c r="I29" s="16">
        <v>10</v>
      </c>
      <c r="J29" s="16">
        <v>1</v>
      </c>
      <c r="K29" s="16">
        <f t="shared" si="0"/>
        <v>-9</v>
      </c>
      <c r="L29" s="17">
        <f t="shared" si="1"/>
        <v>-0.9</v>
      </c>
      <c r="M29" s="1"/>
    </row>
    <row r="30" spans="1:13" ht="15" customHeight="1" x14ac:dyDescent="0.25">
      <c r="A30" s="14" t="s">
        <v>36</v>
      </c>
      <c r="B30" s="14" t="s">
        <v>78</v>
      </c>
      <c r="C30" s="14" t="s">
        <v>36</v>
      </c>
      <c r="D30" s="14" t="s">
        <v>36</v>
      </c>
      <c r="E30" s="15" t="s">
        <v>96</v>
      </c>
      <c r="F30" s="16">
        <v>10</v>
      </c>
      <c r="G30" s="16">
        <v>10</v>
      </c>
      <c r="H30" s="16">
        <v>0</v>
      </c>
      <c r="I30" s="16">
        <v>10</v>
      </c>
      <c r="J30" s="16">
        <v>1</v>
      </c>
      <c r="K30" s="16">
        <f t="shared" si="0"/>
        <v>-9</v>
      </c>
      <c r="L30" s="17">
        <f t="shared" si="1"/>
        <v>-0.9</v>
      </c>
      <c r="M30" s="1"/>
    </row>
    <row r="31" spans="1:13" ht="15" customHeight="1" x14ac:dyDescent="0.25">
      <c r="A31" s="14" t="s">
        <v>36</v>
      </c>
      <c r="B31" s="14" t="s">
        <v>36</v>
      </c>
      <c r="C31" s="14" t="s">
        <v>99</v>
      </c>
      <c r="D31" s="14" t="s">
        <v>36</v>
      </c>
      <c r="E31" s="15" t="s">
        <v>100</v>
      </c>
      <c r="F31" s="16">
        <v>10</v>
      </c>
      <c r="G31" s="16">
        <v>10</v>
      </c>
      <c r="H31" s="16">
        <v>0</v>
      </c>
      <c r="I31" s="16">
        <v>10</v>
      </c>
      <c r="J31" s="16">
        <v>1</v>
      </c>
      <c r="K31" s="16">
        <f t="shared" si="0"/>
        <v>-9</v>
      </c>
      <c r="L31" s="17">
        <f t="shared" si="1"/>
        <v>-0.9</v>
      </c>
      <c r="M31" s="1"/>
    </row>
    <row r="32" spans="1:13" ht="15" customHeight="1" x14ac:dyDescent="0.25">
      <c r="A32" s="14" t="s">
        <v>103</v>
      </c>
      <c r="B32" s="14" t="s">
        <v>36</v>
      </c>
      <c r="C32" s="14" t="s">
        <v>36</v>
      </c>
      <c r="D32" s="14" t="s">
        <v>36</v>
      </c>
      <c r="E32" s="15" t="s">
        <v>104</v>
      </c>
      <c r="F32" s="16">
        <v>10</v>
      </c>
      <c r="G32" s="16">
        <v>2534</v>
      </c>
      <c r="H32" s="16">
        <v>2200</v>
      </c>
      <c r="I32" s="16">
        <v>10</v>
      </c>
      <c r="J32" s="16">
        <v>1</v>
      </c>
      <c r="K32" s="16">
        <f t="shared" si="0"/>
        <v>-9</v>
      </c>
      <c r="L32" s="17">
        <f t="shared" si="1"/>
        <v>-0.9</v>
      </c>
      <c r="M32" s="1"/>
    </row>
    <row r="33" spans="1:13" ht="15" customHeight="1" x14ac:dyDescent="0.25">
      <c r="A33" s="14" t="s">
        <v>36</v>
      </c>
      <c r="B33" s="14" t="s">
        <v>57</v>
      </c>
      <c r="C33" s="14" t="s">
        <v>36</v>
      </c>
      <c r="D33" s="14" t="s">
        <v>36</v>
      </c>
      <c r="E33" s="15" t="s">
        <v>105</v>
      </c>
      <c r="F33" s="16">
        <v>10</v>
      </c>
      <c r="G33" s="16">
        <v>2534</v>
      </c>
      <c r="H33" s="16">
        <v>2200</v>
      </c>
      <c r="I33" s="16">
        <v>10</v>
      </c>
      <c r="J33" s="16">
        <v>1</v>
      </c>
      <c r="K33" s="16">
        <f t="shared" si="0"/>
        <v>-9</v>
      </c>
      <c r="L33" s="17">
        <f t="shared" si="1"/>
        <v>-0.9</v>
      </c>
      <c r="M33" s="1"/>
    </row>
    <row r="34" spans="1:13" ht="15" customHeight="1" x14ac:dyDescent="0.25">
      <c r="A34" s="14" t="s">
        <v>110</v>
      </c>
      <c r="B34" s="14" t="s">
        <v>36</v>
      </c>
      <c r="C34" s="14" t="s">
        <v>36</v>
      </c>
      <c r="D34" s="14" t="s">
        <v>36</v>
      </c>
      <c r="E34" s="15" t="s">
        <v>111</v>
      </c>
      <c r="F34" s="16">
        <v>675</v>
      </c>
      <c r="G34" s="16">
        <v>675</v>
      </c>
      <c r="H34" s="16">
        <v>40</v>
      </c>
      <c r="I34" s="16">
        <v>675</v>
      </c>
      <c r="J34" s="16">
        <v>675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50</v>
      </c>
      <c r="C35" s="14" t="s">
        <v>36</v>
      </c>
      <c r="D35" s="14" t="s">
        <v>36</v>
      </c>
      <c r="E35" s="15" t="s">
        <v>63</v>
      </c>
      <c r="F35" s="16">
        <v>675</v>
      </c>
      <c r="G35" s="16">
        <v>675</v>
      </c>
      <c r="H35" s="16">
        <v>40</v>
      </c>
      <c r="I35" s="16">
        <v>675</v>
      </c>
      <c r="J35" s="16">
        <v>675</v>
      </c>
      <c r="K35" s="18"/>
      <c r="L35" s="17" t="s">
        <v>36</v>
      </c>
      <c r="M35" s="1"/>
    </row>
    <row r="36" spans="1:13" ht="15" customHeight="1" x14ac:dyDescent="0.25">
      <c r="A36" s="14" t="s">
        <v>112</v>
      </c>
      <c r="B36" s="14" t="s">
        <v>36</v>
      </c>
      <c r="C36" s="14" t="s">
        <v>36</v>
      </c>
      <c r="D36" s="14" t="s">
        <v>36</v>
      </c>
      <c r="E36" s="15" t="s">
        <v>113</v>
      </c>
      <c r="F36" s="16">
        <v>0</v>
      </c>
      <c r="G36" s="16">
        <v>0</v>
      </c>
      <c r="H36" s="16">
        <v>0</v>
      </c>
      <c r="I36" s="16">
        <v>0</v>
      </c>
      <c r="J36" s="16">
        <v>1</v>
      </c>
      <c r="K36" s="16">
        <f t="shared" ref="K36:K41" si="2">J36-I36</f>
        <v>1</v>
      </c>
      <c r="L36" s="17" t="s">
        <v>36</v>
      </c>
      <c r="M36" s="1"/>
    </row>
    <row r="37" spans="1:13" ht="15" customHeight="1" x14ac:dyDescent="0.25">
      <c r="A37" s="14" t="s">
        <v>36</v>
      </c>
      <c r="B37" s="14" t="s">
        <v>78</v>
      </c>
      <c r="C37" s="14" t="s">
        <v>36</v>
      </c>
      <c r="D37" s="14" t="s">
        <v>36</v>
      </c>
      <c r="E37" s="15" t="s">
        <v>96</v>
      </c>
      <c r="F37" s="16">
        <v>0</v>
      </c>
      <c r="G37" s="16">
        <v>0</v>
      </c>
      <c r="H37" s="16">
        <v>0</v>
      </c>
      <c r="I37" s="16">
        <v>0</v>
      </c>
      <c r="J37" s="16">
        <v>1</v>
      </c>
      <c r="K37" s="16">
        <f t="shared" si="2"/>
        <v>1</v>
      </c>
      <c r="L37" s="17" t="s">
        <v>36</v>
      </c>
      <c r="M37" s="1"/>
    </row>
    <row r="38" spans="1:13" ht="15" customHeight="1" x14ac:dyDescent="0.25">
      <c r="A38" s="14" t="s">
        <v>36</v>
      </c>
      <c r="B38" s="14" t="s">
        <v>36</v>
      </c>
      <c r="C38" s="14" t="s">
        <v>99</v>
      </c>
      <c r="D38" s="14" t="s">
        <v>36</v>
      </c>
      <c r="E38" s="15" t="s">
        <v>100</v>
      </c>
      <c r="F38" s="16">
        <v>0</v>
      </c>
      <c r="G38" s="16">
        <v>0</v>
      </c>
      <c r="H38" s="16">
        <v>0</v>
      </c>
      <c r="I38" s="16">
        <v>0</v>
      </c>
      <c r="J38" s="16">
        <v>1</v>
      </c>
      <c r="K38" s="16">
        <f t="shared" si="2"/>
        <v>1</v>
      </c>
      <c r="L38" s="17" t="s">
        <v>36</v>
      </c>
      <c r="M38" s="1"/>
    </row>
    <row r="39" spans="1:13" ht="15" customHeight="1" x14ac:dyDescent="0.25">
      <c r="A39" s="14" t="s">
        <v>114</v>
      </c>
      <c r="B39" s="14" t="s">
        <v>36</v>
      </c>
      <c r="C39" s="14" t="s">
        <v>36</v>
      </c>
      <c r="D39" s="14" t="s">
        <v>36</v>
      </c>
      <c r="E39" s="15" t="s">
        <v>115</v>
      </c>
      <c r="F39" s="16">
        <v>10</v>
      </c>
      <c r="G39" s="16">
        <v>1889</v>
      </c>
      <c r="H39" s="16">
        <v>1880</v>
      </c>
      <c r="I39" s="16">
        <v>10</v>
      </c>
      <c r="J39" s="16">
        <v>1</v>
      </c>
      <c r="K39" s="16">
        <f t="shared" si="2"/>
        <v>-9</v>
      </c>
      <c r="L39" s="17">
        <f>(K39/I39)</f>
        <v>-0.9</v>
      </c>
      <c r="M39" s="1"/>
    </row>
    <row r="40" spans="1:13" ht="15" customHeight="1" x14ac:dyDescent="0.25">
      <c r="A40" s="14" t="s">
        <v>36</v>
      </c>
      <c r="B40" s="14" t="s">
        <v>50</v>
      </c>
      <c r="C40" s="14" t="s">
        <v>36</v>
      </c>
      <c r="D40" s="14" t="s">
        <v>36</v>
      </c>
      <c r="E40" s="15" t="s">
        <v>116</v>
      </c>
      <c r="F40" s="16">
        <v>10</v>
      </c>
      <c r="G40" s="16">
        <v>1889</v>
      </c>
      <c r="H40" s="16">
        <v>1880</v>
      </c>
      <c r="I40" s="16">
        <v>10</v>
      </c>
      <c r="J40" s="16">
        <v>1</v>
      </c>
      <c r="K40" s="16">
        <f t="shared" si="2"/>
        <v>-9</v>
      </c>
      <c r="L40" s="17">
        <f>(K40/I40)</f>
        <v>-0.9</v>
      </c>
      <c r="M40" s="1"/>
    </row>
    <row r="41" spans="1:13" ht="15" customHeight="1" x14ac:dyDescent="0.25">
      <c r="A41" s="14" t="s">
        <v>117</v>
      </c>
      <c r="B41" s="14" t="s">
        <v>36</v>
      </c>
      <c r="C41" s="14" t="s">
        <v>36</v>
      </c>
      <c r="D41" s="14" t="s">
        <v>36</v>
      </c>
      <c r="E41" s="15" t="s">
        <v>118</v>
      </c>
      <c r="F41" s="16">
        <v>0</v>
      </c>
      <c r="G41" s="16">
        <v>0</v>
      </c>
      <c r="H41" s="16">
        <v>0</v>
      </c>
      <c r="I41" s="16">
        <v>0</v>
      </c>
      <c r="J41" s="16">
        <v>1</v>
      </c>
      <c r="K41" s="16">
        <f t="shared" si="2"/>
        <v>1</v>
      </c>
      <c r="L41" s="17" t="s">
        <v>36</v>
      </c>
      <c r="M41" s="1"/>
    </row>
    <row r="42" spans="1:13" ht="15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"/>
    </row>
    <row r="43" spans="1:13" ht="1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25" t="s">
        <v>119</v>
      </c>
      <c r="B45" s="26"/>
      <c r="C45" s="26"/>
      <c r="D45" s="26"/>
      <c r="E45" s="26"/>
      <c r="F45" s="20">
        <v>51108</v>
      </c>
      <c r="G45" s="20">
        <v>51251</v>
      </c>
      <c r="H45" s="20">
        <v>17084</v>
      </c>
      <c r="I45" s="20">
        <v>51108</v>
      </c>
      <c r="J45" s="20">
        <v>86056</v>
      </c>
      <c r="K45" s="20">
        <v>34948</v>
      </c>
      <c r="L45" s="21">
        <v>0.68380684041637319</v>
      </c>
      <c r="M45" s="1"/>
    </row>
    <row r="46" spans="1:13" ht="15" customHeight="1" x14ac:dyDescent="0.25">
      <c r="A46" s="27" t="s">
        <v>120</v>
      </c>
      <c r="B46" s="28"/>
      <c r="C46" s="28"/>
      <c r="D46" s="28"/>
      <c r="E46" s="28"/>
      <c r="F46" s="28"/>
      <c r="G46" s="28"/>
      <c r="H46" s="28"/>
      <c r="I46" s="28"/>
      <c r="J46" s="28"/>
      <c r="K46" s="1"/>
      <c r="L46" s="1"/>
      <c r="M46" s="1"/>
    </row>
    <row r="47" spans="1:13" ht="4.9000000000000004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 verticalCentered="1"/>
  <pageMargins left="0.59055118110236227" right="0.59055118110236227" top="0.98425196850393704" bottom="0.98425196850393704" header="0" footer="0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cuadro Comparativo analitico</vt:lpstr>
      <vt:lpstr>cuadro Comparativo analitico 2</vt:lpstr>
      <vt:lpstr>cuadro Comparativo analitico 3</vt:lpstr>
      <vt:lpstr>JR_PAGE_ANCHOR_0_1</vt:lpstr>
      <vt:lpstr>JR_PAGE_ANCHOR_1_1</vt:lpstr>
      <vt:lpstr>JR_PAGE_ANCHOR_2_1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2026-09-29T16:35:56Z</dcterms:modified>
</cp:coreProperties>
</file>