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31931A2-6494-489E-A986-2A9B40821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analitico'!$A$1:$L$51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K42" i="1"/>
  <c r="L42" i="1" s="1"/>
  <c r="K40" i="1"/>
  <c r="L40" i="1" s="1"/>
  <c r="K39" i="1"/>
  <c r="L39" i="1" s="1"/>
  <c r="K38" i="1"/>
  <c r="L38" i="1" s="1"/>
  <c r="K36" i="1"/>
  <c r="L36" i="1" s="1"/>
  <c r="K35" i="1"/>
  <c r="L35" i="1" s="1"/>
  <c r="K32" i="1"/>
  <c r="L32" i="1" s="1"/>
  <c r="K31" i="1"/>
  <c r="L31" i="1" s="1"/>
  <c r="K30" i="1"/>
  <c r="L30" i="1" s="1"/>
  <c r="K24" i="1"/>
  <c r="K22" i="1"/>
  <c r="L22" i="1" s="1"/>
  <c r="K21" i="1"/>
  <c r="L21" i="1" s="1"/>
  <c r="K20" i="1"/>
  <c r="L20" i="1" s="1"/>
  <c r="K18" i="1"/>
  <c r="L18" i="1" s="1"/>
  <c r="K17" i="1"/>
  <c r="L17" i="1" s="1"/>
  <c r="K12" i="1"/>
  <c r="L12" i="1" s="1"/>
</calcChain>
</file>

<file path=xl/sharedStrings.xml><?xml version="1.0" encoding="utf-8"?>
<sst xmlns="http://schemas.openxmlformats.org/spreadsheetml/2006/main" count="227" uniqueCount="91">
  <si>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</si>
  <si>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</si>
  <si>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</si>
  <si>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</si>
  <si>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</si>
  <si>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</si>
  <si>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</si>
  <si>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</si>
  <si>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</si>
  <si>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ORGANISMOS DE INDUSTRIA MILITAR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</si>
  <si>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</si>
  <si>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</si>
  <si>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</si>
  <si>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</si>
  <si>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</si>
  <si>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</si>
  <si>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</si>
  <si>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</si>
  <si>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</si>
  <si>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</si>
  <si>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</si>
  <si>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</si>
  <si>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</si>
  <si>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</si>
  <si>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</si>
  <si>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</si>
  <si>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</si>
  <si>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</si>
  <si>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</si>
  <si>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</si>
  <si>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</si>
  <si>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</si>
  <si>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</si>
  <si>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</si>
  <si>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</si>
  <si>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</si>
  <si>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</si>
  <si>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</si>
  <si>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</si>
  <si>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</si>
  <si>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</si>
  <si>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</si>
  <si>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</si>
  <si>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Ejército de Chile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</si>
  <si>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</si>
  <si>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</si>
  <si>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</si>
  <si>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</si>
  <si>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</si>
  <si>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</si>
  <si>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</si>
  <si>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</si>
  <si>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</si>
  <si>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</si>
  <si>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</si>
  <si>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</si>
  <si>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</si>
  <si>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</si>
  <si>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</si>
  <si>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</si>
  <si>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</si>
  <si>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</si>
  <si>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</si>
  <si>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</si>
  <si>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</si>
  <si>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</si>
  <si>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</si>
  <si>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</si>
  <si>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</si>
  <si>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</si>
  <si>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</si>
  <si>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</si>
  <si>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</si>
  <si>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</si>
  <si>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</si>
  <si>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</si>
  <si>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</si>
  <si>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</si>
  <si>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</si>
  <si>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</si>
  <si>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</si>
  <si>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</si>
  <si>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</si>
  <si>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</si>
  <si>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</si>
  <si>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</si>
  <si>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</si>
  <si>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</si>
  <si>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</si>
  <si>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</si>
  <si>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 xml:space="preserve">Ingresos por Percibir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</si>
</sst>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1"/>
  <sheetViews>
    <sheetView tabSelected="1" view="pageBreakPreview" zoomScale="60" zoomScaleNormal="90" workbookViewId="0">
      <selection activeCell="A36" sqref="A36:L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1"/>
      <c r="L1" s="1"/>
      <c r="M1" s="1"/>
    </row>
    <row r="2" spans="1:13" ht="17.100000000000001" customHeight="1" x14ac:dyDescent="0.2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1"/>
      <c r="L2" s="1"/>
      <c r="M2" s="1"/>
    </row>
    <row r="3" spans="1:13" ht="15" customHeight="1" x14ac:dyDescent="0.2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9</v>
      </c>
      <c r="D7" s="44"/>
      <c r="E7" s="44"/>
      <c r="F7" s="44"/>
      <c r="G7" s="4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5" t="s">
        <v>16</v>
      </c>
      <c r="B9" s="45" t="s">
        <v>17</v>
      </c>
      <c r="C9" s="45" t="s">
        <v>18</v>
      </c>
      <c r="D9" s="45" t="s">
        <v>19</v>
      </c>
      <c r="E9" s="4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1" t="s">
        <v>32</v>
      </c>
      <c r="L10" s="31" t="s">
        <v>33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2"/>
      <c r="L11" s="3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6629096</v>
      </c>
      <c r="G12" s="12">
        <v>6518415</v>
      </c>
      <c r="H12" s="12">
        <v>11543339</v>
      </c>
      <c r="I12" s="12">
        <v>6820012</v>
      </c>
      <c r="J12" s="12">
        <v>6740144</v>
      </c>
      <c r="K12" s="12">
        <f>J12-I12</f>
        <v>-79868</v>
      </c>
      <c r="L12" s="13">
        <f>(K12/I12)</f>
        <v>-1.1710829834317007E-2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26284</v>
      </c>
      <c r="H13" s="16">
        <v>26274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26284</v>
      </c>
      <c r="H14" s="16">
        <v>26274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26274</v>
      </c>
      <c r="H15" s="16">
        <v>26274</v>
      </c>
      <c r="I15" s="16">
        <v>0</v>
      </c>
      <c r="J15" s="16">
        <v>0</v>
      </c>
      <c r="K15" s="17"/>
      <c r="L15" s="18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0</v>
      </c>
      <c r="I16" s="16">
        <v>10</v>
      </c>
      <c r="J16" s="16">
        <v>10</v>
      </c>
      <c r="K16" s="17"/>
      <c r="L16" s="18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447646</v>
      </c>
      <c r="G17" s="16">
        <v>447646</v>
      </c>
      <c r="H17" s="16">
        <v>2270746</v>
      </c>
      <c r="I17" s="16">
        <v>460538</v>
      </c>
      <c r="J17" s="16">
        <v>417201</v>
      </c>
      <c r="K17" s="16">
        <f>J17-I17</f>
        <v>-43337</v>
      </c>
      <c r="L17" s="18">
        <f>(K17/I17)</f>
        <v>-9.4100812527956434E-2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447646</v>
      </c>
      <c r="G18" s="16">
        <v>447646</v>
      </c>
      <c r="H18" s="16">
        <v>392950</v>
      </c>
      <c r="I18" s="16">
        <v>460538</v>
      </c>
      <c r="J18" s="16">
        <v>417201</v>
      </c>
      <c r="K18" s="16">
        <f>J18-I18</f>
        <v>-43337</v>
      </c>
      <c r="L18" s="18">
        <f>(K18/I18)</f>
        <v>-9.4100812527956434E-2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0</v>
      </c>
      <c r="G19" s="16">
        <v>0</v>
      </c>
      <c r="H19" s="16">
        <v>1877796</v>
      </c>
      <c r="I19" s="16">
        <v>0</v>
      </c>
      <c r="J19" s="16">
        <v>0</v>
      </c>
      <c r="K19" s="17"/>
      <c r="L19" s="18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6181410</v>
      </c>
      <c r="G20" s="16">
        <v>6036574</v>
      </c>
      <c r="H20" s="16">
        <v>8429794</v>
      </c>
      <c r="I20" s="16">
        <v>6359434</v>
      </c>
      <c r="J20" s="16">
        <v>6322893</v>
      </c>
      <c r="K20" s="16">
        <f>J20-I20</f>
        <v>-36541</v>
      </c>
      <c r="L20" s="18">
        <f>(K20/I20)</f>
        <v>-5.7459516051271229E-3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53</v>
      </c>
      <c r="F21" s="16">
        <v>6181410</v>
      </c>
      <c r="G21" s="16">
        <v>6036574</v>
      </c>
      <c r="H21" s="16">
        <v>8429794</v>
      </c>
      <c r="I21" s="16">
        <v>6359434</v>
      </c>
      <c r="J21" s="16">
        <v>6322893</v>
      </c>
      <c r="K21" s="16">
        <f>J21-I21</f>
        <v>-36541</v>
      </c>
      <c r="L21" s="18">
        <f>(K21/I21)</f>
        <v>-5.7459516051271229E-3</v>
      </c>
      <c r="M21" s="1"/>
    </row>
    <row r="22" spans="1:13" ht="15" customHeight="1" x14ac:dyDescent="0.25">
      <c r="A22" s="14" t="s">
        <v>54</v>
      </c>
      <c r="B22" s="14" t="s">
        <v>36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11777</v>
      </c>
      <c r="I22" s="16">
        <v>10</v>
      </c>
      <c r="J22" s="16">
        <v>20</v>
      </c>
      <c r="K22" s="16">
        <f>J22-I22</f>
        <v>10</v>
      </c>
      <c r="L22" s="18">
        <f>(K22/I22)</f>
        <v>1</v>
      </c>
      <c r="M22" s="1"/>
    </row>
    <row r="23" spans="1:13" ht="27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10</v>
      </c>
      <c r="H23" s="16">
        <v>3812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4" t="s">
        <v>36</v>
      </c>
      <c r="B24" s="14" t="s">
        <v>57</v>
      </c>
      <c r="C24" s="14" t="s">
        <v>36</v>
      </c>
      <c r="D24" s="14" t="s">
        <v>36</v>
      </c>
      <c r="E24" s="15" t="s">
        <v>58</v>
      </c>
      <c r="F24" s="16">
        <v>0</v>
      </c>
      <c r="G24" s="16">
        <v>0</v>
      </c>
      <c r="H24" s="16">
        <v>7965</v>
      </c>
      <c r="I24" s="16">
        <v>0</v>
      </c>
      <c r="J24" s="16">
        <v>10</v>
      </c>
      <c r="K24" s="16">
        <f>J24-I24</f>
        <v>10</v>
      </c>
      <c r="L24" s="18" t="s">
        <v>36</v>
      </c>
      <c r="M24" s="1"/>
    </row>
    <row r="25" spans="1:13" ht="15" customHeight="1" x14ac:dyDescent="0.25">
      <c r="A25" s="14" t="s">
        <v>59</v>
      </c>
      <c r="B25" s="14" t="s">
        <v>36</v>
      </c>
      <c r="C25" s="14" t="s">
        <v>36</v>
      </c>
      <c r="D25" s="14" t="s">
        <v>36</v>
      </c>
      <c r="E25" s="15" t="s">
        <v>60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36</v>
      </c>
      <c r="B26" s="14" t="s">
        <v>49</v>
      </c>
      <c r="C26" s="14" t="s">
        <v>36</v>
      </c>
      <c r="D26" s="14" t="s">
        <v>36</v>
      </c>
      <c r="E26" s="15" t="s">
        <v>61</v>
      </c>
      <c r="F26" s="16">
        <v>10</v>
      </c>
      <c r="G26" s="16">
        <v>10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0</v>
      </c>
      <c r="G27" s="16">
        <v>0</v>
      </c>
      <c r="H27" s="16">
        <v>804748</v>
      </c>
      <c r="I27" s="16">
        <v>0</v>
      </c>
      <c r="J27" s="16">
        <v>0</v>
      </c>
      <c r="K27" s="17"/>
      <c r="L27" s="18" t="s">
        <v>36</v>
      </c>
      <c r="M27" s="1"/>
    </row>
    <row r="28" spans="1:13" ht="15" customHeight="1" x14ac:dyDescent="0.25">
      <c r="A28" s="14"/>
      <c r="B28" s="14">
        <v>10</v>
      </c>
      <c r="C28" s="14"/>
      <c r="D28" s="14"/>
      <c r="E28" s="15" t="s">
        <v>90</v>
      </c>
      <c r="F28" s="16"/>
      <c r="G28" s="16"/>
      <c r="H28" s="16">
        <v>804748</v>
      </c>
      <c r="I28" s="16"/>
      <c r="J28" s="16"/>
      <c r="K28" s="17"/>
      <c r="L28" s="18"/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10</v>
      </c>
      <c r="G29" s="16">
        <v>7891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0" t="s">
        <v>36</v>
      </c>
      <c r="B30" s="10" t="s">
        <v>36</v>
      </c>
      <c r="C30" s="10" t="s">
        <v>36</v>
      </c>
      <c r="D30" s="10" t="s">
        <v>36</v>
      </c>
      <c r="E30" s="11" t="s">
        <v>66</v>
      </c>
      <c r="F30" s="12">
        <v>6629096</v>
      </c>
      <c r="G30" s="12">
        <v>6518415</v>
      </c>
      <c r="H30" s="12">
        <v>3706268</v>
      </c>
      <c r="I30" s="12">
        <v>6820012</v>
      </c>
      <c r="J30" s="12">
        <v>6740144</v>
      </c>
      <c r="K30" s="12">
        <f>J30-I30</f>
        <v>-79868</v>
      </c>
      <c r="L30" s="13">
        <f>(K30/I30)</f>
        <v>-1.1710829834317007E-2</v>
      </c>
      <c r="M30" s="1"/>
    </row>
    <row r="31" spans="1:13" ht="15" customHeight="1" x14ac:dyDescent="0.25">
      <c r="A31" s="14" t="s">
        <v>67</v>
      </c>
      <c r="B31" s="14" t="s">
        <v>36</v>
      </c>
      <c r="C31" s="14" t="s">
        <v>36</v>
      </c>
      <c r="D31" s="14" t="s">
        <v>36</v>
      </c>
      <c r="E31" s="15" t="s">
        <v>68</v>
      </c>
      <c r="F31" s="16">
        <v>4221463</v>
      </c>
      <c r="G31" s="16">
        <v>4076627</v>
      </c>
      <c r="H31" s="16">
        <v>2319393</v>
      </c>
      <c r="I31" s="16">
        <v>4343041</v>
      </c>
      <c r="J31" s="16">
        <v>4222581</v>
      </c>
      <c r="K31" s="16">
        <f>J31-I31</f>
        <v>-120460</v>
      </c>
      <c r="L31" s="18">
        <f>(K31/I31)</f>
        <v>-2.7736325768050542E-2</v>
      </c>
      <c r="M31" s="1"/>
    </row>
    <row r="32" spans="1:13" ht="15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1834245</v>
      </c>
      <c r="G32" s="16">
        <v>1860519</v>
      </c>
      <c r="H32" s="16">
        <v>991441</v>
      </c>
      <c r="I32" s="16">
        <v>1887071</v>
      </c>
      <c r="J32" s="16">
        <v>1914435</v>
      </c>
      <c r="K32" s="16">
        <f>J32-I32</f>
        <v>27364</v>
      </c>
      <c r="L32" s="18">
        <f>(K32/I32)</f>
        <v>1.4500779249959328E-2</v>
      </c>
      <c r="M32" s="1"/>
    </row>
    <row r="33" spans="1:13" ht="15" customHeight="1" x14ac:dyDescent="0.25">
      <c r="A33" s="22" t="s">
        <v>71</v>
      </c>
      <c r="B33" s="22" t="s">
        <v>36</v>
      </c>
      <c r="C33" s="22" t="s">
        <v>36</v>
      </c>
      <c r="D33" s="22" t="s">
        <v>36</v>
      </c>
      <c r="E33" s="23" t="s">
        <v>72</v>
      </c>
      <c r="F33" s="24">
        <v>10</v>
      </c>
      <c r="G33" s="24">
        <v>10</v>
      </c>
      <c r="H33" s="24">
        <v>67565</v>
      </c>
      <c r="I33" s="24">
        <v>10</v>
      </c>
      <c r="J33" s="24">
        <v>10</v>
      </c>
      <c r="K33" s="25"/>
      <c r="L33" s="26" t="s">
        <v>36</v>
      </c>
      <c r="M33" s="1"/>
    </row>
    <row r="34" spans="1:13" ht="15" customHeight="1" x14ac:dyDescent="0.25">
      <c r="A34" s="22" t="s">
        <v>36</v>
      </c>
      <c r="B34" s="22" t="s">
        <v>49</v>
      </c>
      <c r="C34" s="22" t="s">
        <v>36</v>
      </c>
      <c r="D34" s="22" t="s">
        <v>36</v>
      </c>
      <c r="E34" s="23" t="s">
        <v>73</v>
      </c>
      <c r="F34" s="24">
        <v>10</v>
      </c>
      <c r="G34" s="24">
        <v>10</v>
      </c>
      <c r="H34" s="24">
        <v>67565</v>
      </c>
      <c r="I34" s="24">
        <v>10</v>
      </c>
      <c r="J34" s="24">
        <v>10</v>
      </c>
      <c r="K34" s="25"/>
      <c r="L34" s="26" t="s">
        <v>36</v>
      </c>
      <c r="M34" s="1"/>
    </row>
    <row r="35" spans="1:13" ht="15" customHeight="1" x14ac:dyDescent="0.25">
      <c r="A35" s="22" t="s">
        <v>74</v>
      </c>
      <c r="B35" s="22" t="s">
        <v>36</v>
      </c>
      <c r="C35" s="22" t="s">
        <v>36</v>
      </c>
      <c r="D35" s="22" t="s">
        <v>36</v>
      </c>
      <c r="E35" s="23" t="s">
        <v>75</v>
      </c>
      <c r="F35" s="24">
        <v>130978</v>
      </c>
      <c r="G35" s="24">
        <v>130978</v>
      </c>
      <c r="H35" s="24">
        <v>77148</v>
      </c>
      <c r="I35" s="24">
        <v>134750</v>
      </c>
      <c r="J35" s="24">
        <v>136147</v>
      </c>
      <c r="K35" s="24">
        <f>J35-I35</f>
        <v>1397</v>
      </c>
      <c r="L35" s="26">
        <f>(K35/I35)</f>
        <v>1.036734693877551E-2</v>
      </c>
      <c r="M35" s="1"/>
    </row>
    <row r="36" spans="1:13" ht="15" customHeight="1" x14ac:dyDescent="0.25">
      <c r="A36" s="27" t="s">
        <v>36</v>
      </c>
      <c r="B36" s="27" t="s">
        <v>14</v>
      </c>
      <c r="C36" s="27" t="s">
        <v>36</v>
      </c>
      <c r="D36" s="27" t="s">
        <v>36</v>
      </c>
      <c r="E36" s="28" t="s">
        <v>76</v>
      </c>
      <c r="F36" s="29">
        <v>130968</v>
      </c>
      <c r="G36" s="29">
        <v>130968</v>
      </c>
      <c r="H36" s="29">
        <v>77148</v>
      </c>
      <c r="I36" s="29">
        <v>134740</v>
      </c>
      <c r="J36" s="29">
        <v>136137</v>
      </c>
      <c r="K36" s="29">
        <f>J36-I36</f>
        <v>1397</v>
      </c>
      <c r="L36" s="30">
        <f>(K36/I36)</f>
        <v>1.0368116372272525E-2</v>
      </c>
      <c r="M36" s="1"/>
    </row>
    <row r="37" spans="1:13" ht="15" customHeight="1" x14ac:dyDescent="0.25">
      <c r="A37" s="22" t="s">
        <v>36</v>
      </c>
      <c r="B37" s="22" t="s">
        <v>57</v>
      </c>
      <c r="C37" s="22" t="s">
        <v>36</v>
      </c>
      <c r="D37" s="22" t="s">
        <v>36</v>
      </c>
      <c r="E37" s="23" t="s">
        <v>77</v>
      </c>
      <c r="F37" s="24">
        <v>10</v>
      </c>
      <c r="G37" s="24">
        <v>10</v>
      </c>
      <c r="H37" s="24">
        <v>0</v>
      </c>
      <c r="I37" s="24">
        <v>10</v>
      </c>
      <c r="J37" s="24">
        <v>10</v>
      </c>
      <c r="K37" s="25"/>
      <c r="L37" s="26" t="s">
        <v>36</v>
      </c>
      <c r="M37" s="1"/>
    </row>
    <row r="38" spans="1:13" ht="27" customHeight="1" x14ac:dyDescent="0.25">
      <c r="A38" s="14" t="s">
        <v>78</v>
      </c>
      <c r="B38" s="14" t="s">
        <v>36</v>
      </c>
      <c r="C38" s="14" t="s">
        <v>36</v>
      </c>
      <c r="D38" s="14" t="s">
        <v>36</v>
      </c>
      <c r="E38" s="15" t="s">
        <v>79</v>
      </c>
      <c r="F38" s="16">
        <v>442390</v>
      </c>
      <c r="G38" s="16">
        <v>442390</v>
      </c>
      <c r="H38" s="16">
        <v>242830</v>
      </c>
      <c r="I38" s="16">
        <v>455130</v>
      </c>
      <c r="J38" s="16">
        <v>466951</v>
      </c>
      <c r="K38" s="16">
        <f>J38-I38</f>
        <v>11821</v>
      </c>
      <c r="L38" s="18">
        <f>(K38/I38)</f>
        <v>2.5972798980511063E-2</v>
      </c>
      <c r="M38" s="1"/>
    </row>
    <row r="39" spans="1:13" ht="15" customHeight="1" x14ac:dyDescent="0.25">
      <c r="A39" s="14" t="s">
        <v>36</v>
      </c>
      <c r="B39" s="14" t="s">
        <v>49</v>
      </c>
      <c r="C39" s="14" t="s">
        <v>36</v>
      </c>
      <c r="D39" s="14" t="s">
        <v>36</v>
      </c>
      <c r="E39" s="15" t="s">
        <v>61</v>
      </c>
      <c r="F39" s="16">
        <v>148632</v>
      </c>
      <c r="G39" s="16">
        <v>148632</v>
      </c>
      <c r="H39" s="16">
        <v>0</v>
      </c>
      <c r="I39" s="16">
        <v>152913</v>
      </c>
      <c r="J39" s="16">
        <v>200340</v>
      </c>
      <c r="K39" s="16">
        <f>J39-I39</f>
        <v>47427</v>
      </c>
      <c r="L39" s="18">
        <f>(K39/I39)</f>
        <v>0.31015675580231894</v>
      </c>
      <c r="M39" s="1"/>
    </row>
    <row r="40" spans="1:13" ht="15" customHeight="1" x14ac:dyDescent="0.25">
      <c r="A40" s="14" t="s">
        <v>36</v>
      </c>
      <c r="B40" s="14" t="s">
        <v>38</v>
      </c>
      <c r="C40" s="14" t="s">
        <v>36</v>
      </c>
      <c r="D40" s="14" t="s">
        <v>36</v>
      </c>
      <c r="E40" s="15" t="s">
        <v>80</v>
      </c>
      <c r="F40" s="16">
        <v>110326</v>
      </c>
      <c r="G40" s="16">
        <v>110326</v>
      </c>
      <c r="H40" s="16">
        <v>109840</v>
      </c>
      <c r="I40" s="16">
        <v>113503</v>
      </c>
      <c r="J40" s="16">
        <v>103643</v>
      </c>
      <c r="K40" s="16">
        <f>J40-I40</f>
        <v>-9860</v>
      </c>
      <c r="L40" s="18">
        <f>(K40/I40)</f>
        <v>-8.6869950573993646E-2</v>
      </c>
      <c r="M40" s="1"/>
    </row>
    <row r="41" spans="1:13" ht="15" customHeight="1" x14ac:dyDescent="0.25">
      <c r="A41" s="14" t="s">
        <v>36</v>
      </c>
      <c r="B41" s="14" t="s">
        <v>46</v>
      </c>
      <c r="C41" s="14" t="s">
        <v>36</v>
      </c>
      <c r="D41" s="14" t="s">
        <v>36</v>
      </c>
      <c r="E41" s="15" t="s">
        <v>81</v>
      </c>
      <c r="F41" s="16">
        <v>64182</v>
      </c>
      <c r="G41" s="16">
        <v>64182</v>
      </c>
      <c r="H41" s="16">
        <v>40828</v>
      </c>
      <c r="I41" s="16">
        <v>66030</v>
      </c>
      <c r="J41" s="16">
        <v>66030</v>
      </c>
      <c r="K41" s="17"/>
      <c r="L41" s="18" t="s">
        <v>36</v>
      </c>
      <c r="M41" s="1"/>
    </row>
    <row r="42" spans="1:13" ht="15" customHeight="1" x14ac:dyDescent="0.25">
      <c r="A42" s="14" t="s">
        <v>36</v>
      </c>
      <c r="B42" s="14" t="s">
        <v>51</v>
      </c>
      <c r="C42" s="14" t="s">
        <v>36</v>
      </c>
      <c r="D42" s="14" t="s">
        <v>36</v>
      </c>
      <c r="E42" s="15" t="s">
        <v>82</v>
      </c>
      <c r="F42" s="16">
        <v>119250</v>
      </c>
      <c r="G42" s="16">
        <v>119250</v>
      </c>
      <c r="H42" s="16">
        <v>92162</v>
      </c>
      <c r="I42" s="16">
        <v>122684</v>
      </c>
      <c r="J42" s="16">
        <v>96938</v>
      </c>
      <c r="K42" s="16">
        <f>J42-I42</f>
        <v>-25746</v>
      </c>
      <c r="L42" s="18">
        <f>(K42/I42)</f>
        <v>-0.20985621596948256</v>
      </c>
      <c r="M42" s="1"/>
    </row>
    <row r="43" spans="1:13" ht="15" customHeight="1" x14ac:dyDescent="0.25">
      <c r="A43" s="14" t="s">
        <v>83</v>
      </c>
      <c r="B43" s="14" t="s">
        <v>36</v>
      </c>
      <c r="C43" s="14" t="s">
        <v>36</v>
      </c>
      <c r="D43" s="14" t="s">
        <v>36</v>
      </c>
      <c r="E43" s="15" t="s">
        <v>84</v>
      </c>
      <c r="F43" s="16">
        <v>10</v>
      </c>
      <c r="G43" s="16">
        <v>7891</v>
      </c>
      <c r="H43" s="16">
        <v>7891</v>
      </c>
      <c r="I43" s="16">
        <v>10</v>
      </c>
      <c r="J43" s="16">
        <v>10</v>
      </c>
      <c r="K43" s="17"/>
      <c r="L43" s="18" t="s">
        <v>36</v>
      </c>
      <c r="M43" s="1"/>
    </row>
    <row r="44" spans="1:13" ht="15" customHeight="1" x14ac:dyDescent="0.25">
      <c r="A44" s="14" t="s">
        <v>36</v>
      </c>
      <c r="B44" s="14" t="s">
        <v>51</v>
      </c>
      <c r="C44" s="14" t="s">
        <v>36</v>
      </c>
      <c r="D44" s="14" t="s">
        <v>36</v>
      </c>
      <c r="E44" s="15" t="s">
        <v>85</v>
      </c>
      <c r="F44" s="16">
        <v>10</v>
      </c>
      <c r="G44" s="16">
        <v>7891</v>
      </c>
      <c r="H44" s="16">
        <v>7891</v>
      </c>
      <c r="I44" s="16">
        <v>10</v>
      </c>
      <c r="J44" s="16">
        <v>10</v>
      </c>
      <c r="K44" s="17"/>
      <c r="L44" s="18" t="s">
        <v>36</v>
      </c>
      <c r="M44" s="1"/>
    </row>
    <row r="45" spans="1:13" ht="15" customHeight="1" x14ac:dyDescent="0.25">
      <c r="A45" s="14" t="s">
        <v>86</v>
      </c>
      <c r="B45" s="14" t="s">
        <v>36</v>
      </c>
      <c r="C45" s="14" t="s">
        <v>36</v>
      </c>
      <c r="D45" s="14" t="s">
        <v>36</v>
      </c>
      <c r="E45" s="15" t="s">
        <v>87</v>
      </c>
      <c r="F45" s="16">
        <v>0</v>
      </c>
      <c r="G45" s="16">
        <v>0</v>
      </c>
      <c r="H45" s="16">
        <v>0</v>
      </c>
      <c r="I45" s="16">
        <v>0</v>
      </c>
      <c r="J45" s="16">
        <v>10</v>
      </c>
      <c r="K45" s="16">
        <f>J45-I45</f>
        <v>10</v>
      </c>
      <c r="L45" s="18" t="s">
        <v>36</v>
      </c>
      <c r="M45" s="1"/>
    </row>
    <row r="46" spans="1:13" ht="1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"/>
    </row>
    <row r="47" spans="1:13" ht="1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" customHeight="1" x14ac:dyDescent="0.25">
      <c r="A49" s="33" t="s">
        <v>88</v>
      </c>
      <c r="B49" s="34"/>
      <c r="C49" s="34"/>
      <c r="D49" s="34"/>
      <c r="E49" s="34"/>
      <c r="F49" s="20">
        <v>6629076</v>
      </c>
      <c r="G49" s="20">
        <v>6510514</v>
      </c>
      <c r="H49" s="20">
        <v>3698377</v>
      </c>
      <c r="I49" s="20">
        <v>6819992</v>
      </c>
      <c r="J49" s="20">
        <v>6740114</v>
      </c>
      <c r="K49" s="20">
        <v>-79878</v>
      </c>
      <c r="L49" s="21">
        <v>-1.1712330454346574E-2</v>
      </c>
      <c r="M49" s="1"/>
    </row>
    <row r="50" spans="1:13" ht="15" customHeight="1" x14ac:dyDescent="0.25">
      <c r="A50" s="35" t="s">
        <v>89</v>
      </c>
      <c r="B50" s="36"/>
      <c r="C50" s="36"/>
      <c r="D50" s="36"/>
      <c r="E50" s="36"/>
      <c r="F50" s="36"/>
      <c r="G50" s="36"/>
      <c r="H50" s="36"/>
      <c r="I50" s="36"/>
      <c r="J50" s="36"/>
      <c r="K50" s="1"/>
      <c r="L50" s="1"/>
      <c r="M50" s="1"/>
    </row>
    <row r="51" spans="1:13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9:E49"/>
    <mergeCell ref="A50:J5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59055118110236227" bottom="0.59055118110236227" header="0" footer="0"/>
  <pageSetup scale="78" fitToHeight="0" orientation="landscape" r:id="rId1"/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2026-09-29T16:02:24Z</dcterms:modified>
</cp:coreProperties>
</file>