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F2AD7F6-3F48-4B1E-B5C6-D533C48D742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  <sheet name="cuadro Comparativo analitico 2" sheetId="2" r:id="rId2"/>
    <sheet name="cuadro Comparativo analitico 3" sheetId="3" r:id="rId3"/>
  </sheets>
  <definedNames>
    <definedName name="_xlnm.Print_Area" localSheetId="0">'cuadro Comparativo analitico'!$B$1:$M$79</definedName>
    <definedName name="JR_PAGE_ANCHOR_0_1">'cuadro Comparativo analitico'!$B$1</definedName>
    <definedName name="JR_PAGE_ANCHOR_1_1">'cuadro Comparativo analitico 2'!$A$1</definedName>
    <definedName name="JR_PAGE_ANCHOR_2_1">'cuadro Comparativo analitico 3'!$A$1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3" l="1"/>
  <c r="G14" i="3"/>
  <c r="K44" i="3"/>
  <c r="K43" i="3"/>
  <c r="L43" i="3" s="1"/>
  <c r="K42" i="3"/>
  <c r="L42" i="3" s="1"/>
  <c r="K41" i="3"/>
  <c r="K40" i="3"/>
  <c r="K39" i="3"/>
  <c r="K38" i="3"/>
  <c r="L38" i="3" s="1"/>
  <c r="K37" i="3"/>
  <c r="L37" i="3" s="1"/>
  <c r="K36" i="3"/>
  <c r="K35" i="3"/>
  <c r="K32" i="3"/>
  <c r="K31" i="3"/>
  <c r="K30" i="3"/>
  <c r="L30" i="3" s="1"/>
  <c r="K28" i="3"/>
  <c r="L28" i="3" s="1"/>
  <c r="K27" i="3"/>
  <c r="L27" i="3" s="1"/>
  <c r="K26" i="3"/>
  <c r="L26" i="3" s="1"/>
  <c r="K25" i="3"/>
  <c r="L25" i="3" s="1"/>
  <c r="K24" i="3"/>
  <c r="L24" i="3" s="1"/>
  <c r="K23" i="3"/>
  <c r="L23" i="3" s="1"/>
  <c r="K21" i="3"/>
  <c r="L21" i="3" s="1"/>
  <c r="K20" i="3"/>
  <c r="L20" i="3" s="1"/>
  <c r="K19" i="3"/>
  <c r="L19" i="3" s="1"/>
  <c r="K18" i="3"/>
  <c r="L18" i="3" s="1"/>
  <c r="K17" i="3"/>
  <c r="L17" i="3" s="1"/>
  <c r="K16" i="3"/>
  <c r="L16" i="3" s="1"/>
  <c r="K12" i="3"/>
  <c r="L12" i="3" s="1"/>
  <c r="K73" i="2"/>
  <c r="K64" i="2"/>
  <c r="L64" i="2" s="1"/>
  <c r="K62" i="2"/>
  <c r="L62" i="2" s="1"/>
  <c r="K61" i="2"/>
  <c r="K60" i="2"/>
  <c r="L60" i="2" s="1"/>
  <c r="K57" i="2"/>
  <c r="L57" i="2" s="1"/>
  <c r="K56" i="2"/>
  <c r="L56" i="2" s="1"/>
  <c r="K42" i="2"/>
  <c r="L42" i="2" s="1"/>
  <c r="K41" i="2"/>
  <c r="K40" i="2"/>
  <c r="L40" i="2" s="1"/>
  <c r="K39" i="2"/>
  <c r="L39" i="2" s="1"/>
  <c r="K38" i="2"/>
  <c r="L38" i="2" s="1"/>
  <c r="K37" i="2"/>
  <c r="L37" i="2" s="1"/>
  <c r="K36" i="2"/>
  <c r="L36" i="2" s="1"/>
  <c r="K33" i="2"/>
  <c r="L33" i="2" s="1"/>
  <c r="K32" i="2"/>
  <c r="L32" i="2" s="1"/>
  <c r="K31" i="2"/>
  <c r="L31" i="2" s="1"/>
  <c r="K27" i="2"/>
  <c r="L27" i="2" s="1"/>
  <c r="K26" i="2"/>
  <c r="L26" i="2" s="1"/>
  <c r="K25" i="2"/>
  <c r="L25" i="2" s="1"/>
  <c r="K23" i="2"/>
  <c r="L23" i="2" s="1"/>
  <c r="K19" i="2"/>
  <c r="K18" i="2"/>
  <c r="L18" i="2" s="1"/>
  <c r="K15" i="2"/>
  <c r="L15" i="2" s="1"/>
  <c r="K14" i="2"/>
  <c r="L14" i="2" s="1"/>
  <c r="K13" i="2"/>
  <c r="L13" i="2" s="1"/>
  <c r="K12" i="2"/>
  <c r="L12" i="2" s="1"/>
  <c r="L73" i="1"/>
  <c r="L72" i="1"/>
  <c r="M72" i="1" s="1"/>
  <c r="L71" i="1"/>
  <c r="M71" i="1" s="1"/>
  <c r="L70" i="1"/>
  <c r="M70" i="1" s="1"/>
  <c r="L69" i="1"/>
  <c r="M69" i="1" s="1"/>
  <c r="L68" i="1"/>
  <c r="M68" i="1" s="1"/>
  <c r="L67" i="1"/>
  <c r="M67" i="1" s="1"/>
  <c r="L66" i="1"/>
  <c r="M66" i="1" s="1"/>
  <c r="L64" i="1"/>
  <c r="M64" i="1" s="1"/>
  <c r="L62" i="1"/>
  <c r="M62" i="1" s="1"/>
  <c r="L61" i="1"/>
  <c r="L60" i="1"/>
  <c r="M60" i="1" s="1"/>
  <c r="L59" i="1"/>
  <c r="M59" i="1" s="1"/>
  <c r="L58" i="1"/>
  <c r="M58" i="1" s="1"/>
  <c r="L57" i="1"/>
  <c r="M57" i="1" s="1"/>
  <c r="L56" i="1"/>
  <c r="M56" i="1" s="1"/>
  <c r="L54" i="1"/>
  <c r="M54" i="1" s="1"/>
  <c r="L52" i="1"/>
  <c r="M52" i="1" s="1"/>
  <c r="L42" i="1"/>
  <c r="M42" i="1" s="1"/>
  <c r="L41" i="1"/>
  <c r="L40" i="1"/>
  <c r="M40" i="1" s="1"/>
  <c r="L39" i="1"/>
  <c r="M39" i="1" s="1"/>
  <c r="L38" i="1"/>
  <c r="M38" i="1" s="1"/>
  <c r="L37" i="1"/>
  <c r="M37" i="1" s="1"/>
  <c r="L36" i="1"/>
  <c r="M36" i="1" s="1"/>
  <c r="L35" i="1"/>
  <c r="M35" i="1" s="1"/>
  <c r="L33" i="1"/>
  <c r="M33" i="1" s="1"/>
  <c r="L32" i="1"/>
  <c r="M32" i="1" s="1"/>
  <c r="L31" i="1"/>
  <c r="M31" i="1" s="1"/>
  <c r="L29" i="1"/>
  <c r="M29" i="1" s="1"/>
  <c r="L28" i="1"/>
  <c r="M28" i="1" s="1"/>
  <c r="L27" i="1"/>
  <c r="M27" i="1" s="1"/>
  <c r="L26" i="1"/>
  <c r="M26" i="1" s="1"/>
  <c r="L25" i="1"/>
  <c r="M25" i="1" s="1"/>
  <c r="L23" i="1"/>
  <c r="M23" i="1" s="1"/>
  <c r="L19" i="1"/>
  <c r="L18" i="1"/>
  <c r="M18" i="1" s="1"/>
  <c r="L15" i="1"/>
  <c r="M15" i="1" s="1"/>
  <c r="L14" i="1"/>
  <c r="M14" i="1" s="1"/>
  <c r="L13" i="1"/>
  <c r="M13" i="1" s="1"/>
  <c r="L12" i="1"/>
  <c r="M12" i="1" s="1"/>
</calcChain>
</file>

<file path=xl/sharedStrings.xml><?xml version="1.0" encoding="utf-8"?>
<sst xmlns="http://schemas.openxmlformats.org/spreadsheetml/2006/main" count="977" uniqueCount="146">
  <si>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</si>
  <si>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</si>
  <si>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Consolidado Moneda Nacional y Extranjera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</si>
  <si>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</si>
  <si>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</si>
  <si>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DEFENSA NACIONAL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</si>
  <si>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</si>
  <si>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11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</si>
  <si>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</si>
  <si>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EJÉRCITO DE CHILE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</si>
  <si>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</si>
  <si>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</si>
  <si>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</si>
  <si>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</si>
  <si>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</si>
  <si>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</si>
  <si>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</si>
  <si>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</si>
  <si>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</si>
  <si>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</si>
  <si>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</si>
  <si>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</si>
  <si>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</si>
  <si>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</si>
  <si>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</si>
  <si>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</si>
  <si>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</si>
  <si>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</si>
  <si>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</si>
  <si>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</si>
  <si>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</si>
  <si>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</si>
  <si>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</si>
  <si>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y US$ de 2026)</t>
    </r>
  </si>
  <si>
    <r>
      <rPr>
        <b/>
        <sz val="10"/>
        <rFont val="Times New Roman"/>
        <family val="1"/>
      </rPr>
      <t>(En $ y US$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</si>
  <si>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</si>
  <si>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</si>
  <si>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</si>
  <si>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</si>
  <si>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</si>
  <si>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</si>
  <si>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006</t>
    </r>
  </si>
  <si>
    <r>
      <rPr>
        <sz val="10"/>
        <rFont val="Times New Roman"/>
        <family val="1"/>
      </rPr>
      <t>Dirección General de Movilización Nacional</t>
    </r>
  </si>
  <si>
    <r>
      <rPr>
        <sz val="10"/>
        <rFont val="Times New Roman"/>
        <family val="1"/>
      </rPr>
      <t>015</t>
    </r>
  </si>
  <si>
    <r>
      <rPr>
        <sz val="10"/>
        <rFont val="Times New Roman"/>
        <family val="1"/>
      </rPr>
      <t>Fondo para Misiones de Paz-Estado Mayor Conjunto</t>
    </r>
  </si>
  <si>
    <r>
      <rPr>
        <sz val="10"/>
        <rFont val="Times New Roman"/>
        <family val="1"/>
      </rPr>
      <t>017</t>
    </r>
  </si>
  <si>
    <r>
      <rPr>
        <sz val="10"/>
        <rFont val="Times New Roman"/>
        <family val="1"/>
      </rPr>
      <t>Red de Respaldo de Telecomunicaciones - Servicio Nacional de Prevención y Respuesta Ante Desastres</t>
    </r>
  </si>
  <si>
    <r>
      <rPr>
        <sz val="10"/>
        <rFont val="Times New Roman"/>
        <family val="1"/>
      </rPr>
      <t>020</t>
    </r>
  </si>
  <si>
    <r>
      <rPr>
        <sz val="10"/>
        <rFont val="Times New Roman"/>
        <family val="1"/>
      </rPr>
      <t>Programa Antártico - Estado Mayor Conjunto</t>
    </r>
  </si>
  <si>
    <r>
      <rPr>
        <sz val="10"/>
        <rFont val="Times New Roman"/>
        <family val="1"/>
      </rPr>
      <t>050</t>
    </r>
  </si>
  <si>
    <r>
      <rPr>
        <sz val="10"/>
        <rFont val="Times New Roman"/>
        <family val="1"/>
      </rPr>
      <t>Programa de Despliegue Fuerzas Armadas Macrozona sur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</si>
  <si>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</si>
  <si>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</si>
  <si>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</si>
  <si>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</si>
  <si>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</si>
  <si>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</si>
  <si>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</si>
  <si>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</si>
  <si>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</si>
  <si>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</si>
  <si>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</si>
  <si>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</si>
  <si>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</si>
  <si>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</si>
  <si>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</si>
  <si>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Por Anticipos por Cambio de Residencia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</si>
  <si>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</si>
  <si>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</si>
  <si>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</si>
  <si>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</si>
  <si>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002</t>
    </r>
  </si>
  <si>
    <r>
      <rPr>
        <sz val="10"/>
        <rFont val="Times New Roman"/>
        <family val="1"/>
      </rPr>
      <t>003</t>
    </r>
  </si>
  <si>
    <r>
      <rPr>
        <sz val="10"/>
        <rFont val="Times New Roman"/>
        <family val="1"/>
      </rPr>
      <t>Programa Antártico-Estado Mayor Conjunto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</si>
  <si>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</si>
  <si>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</si>
  <si>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</si>
  <si>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</si>
  <si>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</si>
  <si>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</si>
  <si>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</si>
  <si>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</si>
  <si>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</si>
  <si>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Previsionales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</si>
  <si>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</si>
  <si>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</si>
  <si>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</si>
  <si>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</si>
  <si>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Organismos de Salud del Ejército</t>
    </r>
  </si>
  <si>
    <r>
      <rPr>
        <sz val="10"/>
        <rFont val="Times New Roman"/>
        <family val="1"/>
      </rPr>
      <t>007</t>
    </r>
  </si>
  <si>
    <r>
      <rPr>
        <sz val="10"/>
        <rFont val="Times New Roman"/>
        <family val="1"/>
      </rPr>
      <t>Subsecretaría para las Fuerzas Armadas</t>
    </r>
  </si>
  <si>
    <r>
      <rPr>
        <sz val="10"/>
        <rFont val="Times New Roman"/>
        <family val="1"/>
      </rPr>
      <t>008</t>
    </r>
  </si>
  <si>
    <r>
      <rPr>
        <sz val="10"/>
        <rFont val="Times New Roman"/>
        <family val="1"/>
      </rPr>
      <t>Estado Mayor Conjunto</t>
    </r>
  </si>
  <si>
    <r>
      <rPr>
        <sz val="10"/>
        <rFont val="Times New Roman"/>
        <family val="1"/>
      </rPr>
      <t>009</t>
    </r>
  </si>
  <si>
    <r>
      <rPr>
        <sz val="10"/>
        <rFont val="Times New Roman"/>
        <family val="1"/>
      </rPr>
      <t>Subsecretaría de Defensa</t>
    </r>
  </si>
  <si>
    <r>
      <rPr>
        <sz val="10"/>
        <rFont val="Times New Roman"/>
        <family val="1"/>
      </rPr>
      <t>011</t>
    </r>
  </si>
  <si>
    <r>
      <rPr>
        <sz val="10"/>
        <rFont val="Times New Roman"/>
        <family val="1"/>
      </rPr>
      <t>Organismos de Industria Militar</t>
    </r>
  </si>
  <si>
    <r>
      <rPr>
        <sz val="10"/>
        <rFont val="Times New Roman"/>
        <family val="1"/>
      </rPr>
      <t>012</t>
    </r>
  </si>
  <si>
    <r>
      <rPr>
        <sz val="10"/>
        <rFont val="Times New Roman"/>
        <family val="1"/>
      </rPr>
      <t>Instituto Geográfico Militar</t>
    </r>
  </si>
  <si>
    <r>
      <rPr>
        <sz val="10"/>
        <rFont val="Times New Roman"/>
        <family val="1"/>
      </rPr>
      <t>013</t>
    </r>
  </si>
  <si>
    <r>
      <rPr>
        <sz val="10"/>
        <rFont val="Times New Roman"/>
        <family val="1"/>
      </rPr>
      <t>Academia Nacional de Estudios Políticos y Estratégicos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</si>
  <si>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</si>
  <si>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Bienestar Social</t>
    </r>
  </si>
  <si>
    <r>
      <rPr>
        <sz val="10"/>
        <rFont val="Times New Roman"/>
        <family val="1"/>
      </rPr>
      <t>244</t>
    </r>
  </si>
  <si>
    <r>
      <rPr>
        <sz val="10"/>
        <rFont val="Times New Roman"/>
        <family val="1"/>
      </rPr>
      <t>Fondo Rotativo de Abastecimiento</t>
    </r>
  </si>
  <si>
    <r>
      <rPr>
        <sz val="10"/>
        <rFont val="Times New Roman"/>
        <family val="1"/>
      </rPr>
      <t>246</t>
    </r>
  </si>
  <si>
    <r>
      <rPr>
        <sz val="10"/>
        <rFont val="Times New Roman"/>
        <family val="1"/>
      </rPr>
      <t>Ley de Obras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</si>
  <si>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</si>
  <si>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A Empresas Públicas no Financieras</t>
    </r>
  </si>
  <si>
    <r>
      <rPr>
        <sz val="10"/>
        <rFont val="Times New Roman"/>
        <family val="1"/>
      </rPr>
      <t>229</t>
    </r>
  </si>
  <si>
    <r>
      <rPr>
        <sz val="10"/>
        <rFont val="Times New Roman"/>
        <family val="1"/>
      </rPr>
      <t>Fábricas y Maestranzas del Ejército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</si>
  <si>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</si>
  <si>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</si>
  <si>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</si>
  <si>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</si>
  <si>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</si>
  <si>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</si>
  <si>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</si>
  <si>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</si>
  <si>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</si>
  <si>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Otros Activos no Financieros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</si>
  <si>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</si>
  <si>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PRÉSTAMOS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</si>
  <si>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</si>
  <si>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</si>
  <si>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</si>
  <si>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</si>
  <si>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</si>
  <si>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</si>
  <si>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</si>
  <si>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</si>
  <si>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</si>
  <si>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r>
      <rPr>
        <b/>
        <sz val="10"/>
        <rFont val="Times New Roman"/>
        <family val="1"/>
      </rPr>
      <t>Moneda Nacional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</si>
  <si>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</si>
  <si>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</si>
  <si>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r>
      <rPr>
        <b/>
        <sz val="10"/>
        <rFont val="Times New Roman"/>
        <family val="1"/>
      </rPr>
      <t>Moneda Extranjera</t>
    </r>
  </si>
  <si>
    <r>
      <rPr>
        <sz val="10"/>
        <rFont val="Times New Roman"/>
        <family val="1"/>
      </rPr>
      <t>Miles de US$</t>
    </r>
  </si>
  <si>
    <r>
      <rPr>
        <b/>
        <sz val="10"/>
        <rFont val="Times New Roman"/>
        <family val="1"/>
      </rPr>
      <t>(En US$ de 2026)</t>
    </r>
  </si>
  <si>
    <r>
      <rPr>
        <b/>
        <sz val="10"/>
        <rFont val="Times New Roman"/>
        <family val="1"/>
      </rPr>
      <t>(En US$ de 2027)</t>
    </r>
  </si>
  <si>
    <t>03</t>
  </si>
  <si>
    <t xml:space="preserve">Intereses </t>
  </si>
  <si>
    <t>02</t>
  </si>
  <si>
    <t>015</t>
  </si>
  <si>
    <t xml:space="preserve">Del Gobierno Central </t>
  </si>
  <si>
    <t xml:space="preserve">Fondo para Misiones de Paz - Estado Mayor Conjunto </t>
  </si>
  <si>
    <t>Intereses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</si>
</sst>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3" fillId="34" borderId="12" xfId="0" quotePrefix="1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B1:N79"/>
  <sheetViews>
    <sheetView tabSelected="1" view="pageBreakPreview" zoomScale="60" zoomScaleNormal="100" workbookViewId="0">
      <selection activeCell="M10" sqref="M10:M11"/>
    </sheetView>
  </sheetViews>
  <sheetFormatPr baseColWidth="10" defaultColWidth="9.140625" defaultRowHeight="15" x14ac:dyDescent="0.25"/>
  <cols>
    <col min="2" max="2" width="4.7109375" customWidth="1"/>
    <col min="3" max="3" width="5" customWidth="1"/>
    <col min="4" max="4" width="4.85546875" customWidth="1"/>
    <col min="5" max="5" width="5.140625" customWidth="1"/>
    <col min="6" max="6" width="35.140625" customWidth="1"/>
    <col min="7" max="9" width="15" customWidth="1"/>
    <col min="10" max="10" width="18.28515625" customWidth="1"/>
    <col min="11" max="11" width="19.7109375" customWidth="1"/>
    <col min="12" max="12" width="21" customWidth="1"/>
    <col min="13" max="13" width="17.5703125" customWidth="1"/>
    <col min="14" max="14" width="5.42578125" customWidth="1"/>
  </cols>
  <sheetData>
    <row r="1" spans="2:14" ht="17.100000000000001" customHeight="1" x14ac:dyDescent="0.25">
      <c r="B1" s="39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1"/>
      <c r="M1" s="1"/>
      <c r="N1" s="1"/>
    </row>
    <row r="2" spans="2:14" ht="17.100000000000001" customHeight="1" x14ac:dyDescent="0.25">
      <c r="B2" s="39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1"/>
      <c r="M2" s="1"/>
      <c r="N2" s="1"/>
    </row>
    <row r="3" spans="2:14" ht="15" customHeight="1" x14ac:dyDescent="0.25">
      <c r="B3" s="41" t="s">
        <v>2</v>
      </c>
      <c r="C3" s="42"/>
      <c r="D3" s="42"/>
      <c r="E3" s="42"/>
      <c r="F3" s="42"/>
      <c r="G3" s="42"/>
      <c r="H3" s="42"/>
      <c r="I3" s="42"/>
      <c r="J3" s="42"/>
      <c r="K3" s="42"/>
      <c r="L3" s="1"/>
      <c r="M3" s="1"/>
      <c r="N3" s="1"/>
    </row>
    <row r="4" spans="2:14" ht="15" customHeight="1" x14ac:dyDescent="0.25">
      <c r="B4" s="1"/>
      <c r="C4" s="1"/>
      <c r="D4" s="1"/>
      <c r="E4" s="1"/>
      <c r="F4" s="1"/>
      <c r="G4" s="1"/>
      <c r="H4" s="1"/>
      <c r="I4" s="2" t="s">
        <v>3</v>
      </c>
      <c r="J4" s="1"/>
      <c r="K4" s="1"/>
      <c r="L4" s="1"/>
      <c r="M4" s="1"/>
      <c r="N4" s="1"/>
    </row>
    <row r="5" spans="2:14" ht="15" customHeight="1" x14ac:dyDescent="0.25">
      <c r="B5" s="43" t="s">
        <v>4</v>
      </c>
      <c r="C5" s="44"/>
      <c r="D5" s="45" t="s">
        <v>5</v>
      </c>
      <c r="E5" s="46"/>
      <c r="F5" s="46"/>
      <c r="G5" s="46"/>
      <c r="H5" s="46"/>
      <c r="I5" s="1"/>
      <c r="J5" s="2" t="s">
        <v>6</v>
      </c>
      <c r="K5" s="2" t="s">
        <v>7</v>
      </c>
      <c r="L5" s="1"/>
      <c r="M5" s="1"/>
      <c r="N5" s="1"/>
    </row>
    <row r="6" spans="2:14" ht="15" customHeight="1" x14ac:dyDescent="0.25">
      <c r="B6" s="29" t="s">
        <v>8</v>
      </c>
      <c r="C6" s="30"/>
      <c r="D6" s="31" t="s">
        <v>9</v>
      </c>
      <c r="E6" s="32"/>
      <c r="F6" s="32"/>
      <c r="G6" s="32"/>
      <c r="H6" s="32"/>
      <c r="I6" s="1"/>
      <c r="J6" s="2" t="s">
        <v>10</v>
      </c>
      <c r="K6" s="2" t="s">
        <v>11</v>
      </c>
      <c r="L6" s="1"/>
      <c r="M6" s="1"/>
      <c r="N6" s="1"/>
    </row>
    <row r="7" spans="2:14" ht="15" customHeight="1" x14ac:dyDescent="0.25">
      <c r="B7" s="33" t="s">
        <v>12</v>
      </c>
      <c r="C7" s="34"/>
      <c r="D7" s="35" t="s">
        <v>9</v>
      </c>
      <c r="E7" s="36"/>
      <c r="F7" s="36"/>
      <c r="G7" s="36"/>
      <c r="H7" s="36"/>
      <c r="I7" s="1"/>
      <c r="J7" s="2" t="s">
        <v>13</v>
      </c>
      <c r="K7" s="2" t="s">
        <v>11</v>
      </c>
      <c r="L7" s="1"/>
      <c r="M7" s="1"/>
      <c r="N7" s="1"/>
    </row>
    <row r="8" spans="2:14" ht="15" customHeight="1" x14ac:dyDescent="0.25">
      <c r="B8" s="1"/>
      <c r="C8" s="1"/>
      <c r="D8" s="1"/>
      <c r="E8" s="1"/>
      <c r="F8" s="1"/>
      <c r="G8" s="1"/>
      <c r="H8" s="1"/>
      <c r="I8" s="3" t="s">
        <v>14</v>
      </c>
      <c r="J8" s="1"/>
      <c r="K8" s="1"/>
      <c r="L8" s="1"/>
      <c r="M8" s="1"/>
      <c r="N8" s="1"/>
    </row>
    <row r="9" spans="2:14" ht="15" customHeight="1" x14ac:dyDescent="0.25">
      <c r="B9" s="37" t="s">
        <v>15</v>
      </c>
      <c r="C9" s="37" t="s">
        <v>16</v>
      </c>
      <c r="D9" s="37" t="s">
        <v>17</v>
      </c>
      <c r="E9" s="37" t="s">
        <v>18</v>
      </c>
      <c r="F9" s="37" t="s">
        <v>19</v>
      </c>
      <c r="G9" s="4" t="s">
        <v>20</v>
      </c>
      <c r="H9" s="5" t="s">
        <v>21</v>
      </c>
      <c r="I9" s="5" t="s">
        <v>22</v>
      </c>
      <c r="J9" s="5" t="s">
        <v>23</v>
      </c>
      <c r="K9" s="5" t="s">
        <v>24</v>
      </c>
      <c r="L9" s="5" t="s">
        <v>25</v>
      </c>
      <c r="M9" s="5" t="s">
        <v>26</v>
      </c>
      <c r="N9" s="1"/>
    </row>
    <row r="10" spans="2:14" ht="80.099999999999994" customHeight="1" x14ac:dyDescent="0.25">
      <c r="B10" s="38"/>
      <c r="C10" s="38"/>
      <c r="D10" s="38"/>
      <c r="E10" s="38"/>
      <c r="F10" s="38"/>
      <c r="G10" s="6" t="s">
        <v>27</v>
      </c>
      <c r="H10" s="7" t="s">
        <v>28</v>
      </c>
      <c r="I10" s="7" t="s">
        <v>29</v>
      </c>
      <c r="J10" s="7" t="s">
        <v>27</v>
      </c>
      <c r="K10" s="7" t="s">
        <v>30</v>
      </c>
      <c r="L10" s="23" t="s">
        <v>31</v>
      </c>
      <c r="M10" s="23" t="s">
        <v>32</v>
      </c>
      <c r="N10" s="1"/>
    </row>
    <row r="11" spans="2:14" ht="30" customHeight="1" x14ac:dyDescent="0.25">
      <c r="B11" s="38"/>
      <c r="C11" s="38"/>
      <c r="D11" s="38"/>
      <c r="E11" s="38"/>
      <c r="F11" s="38"/>
      <c r="G11" s="9" t="s">
        <v>33</v>
      </c>
      <c r="H11" s="8" t="s">
        <v>33</v>
      </c>
      <c r="I11" s="8" t="s">
        <v>33</v>
      </c>
      <c r="J11" s="8" t="s">
        <v>34</v>
      </c>
      <c r="K11" s="8" t="s">
        <v>34</v>
      </c>
      <c r="L11" s="24"/>
      <c r="M11" s="24"/>
      <c r="N11" s="1"/>
    </row>
    <row r="12" spans="2:14" ht="15" customHeight="1" x14ac:dyDescent="0.25">
      <c r="B12" s="10" t="s">
        <v>35</v>
      </c>
      <c r="C12" s="10" t="s">
        <v>35</v>
      </c>
      <c r="D12" s="10" t="s">
        <v>35</v>
      </c>
      <c r="E12" s="10" t="s">
        <v>35</v>
      </c>
      <c r="F12" s="11" t="s">
        <v>36</v>
      </c>
      <c r="G12" s="12">
        <v>761183912</v>
      </c>
      <c r="H12" s="12">
        <v>757136904</v>
      </c>
      <c r="I12" s="12">
        <v>533668557</v>
      </c>
      <c r="J12" s="12">
        <v>782670666</v>
      </c>
      <c r="K12" s="12">
        <v>809276034</v>
      </c>
      <c r="L12" s="12">
        <f>K12-J12</f>
        <v>26605368</v>
      </c>
      <c r="M12" s="13">
        <f>(L12/J12)</f>
        <v>3.3993056282500309E-2</v>
      </c>
      <c r="N12" s="1"/>
    </row>
    <row r="13" spans="2:14" ht="15" customHeight="1" x14ac:dyDescent="0.25">
      <c r="B13" s="14" t="s">
        <v>37</v>
      </c>
      <c r="C13" s="14" t="s">
        <v>35</v>
      </c>
      <c r="D13" s="14" t="s">
        <v>35</v>
      </c>
      <c r="E13" s="14" t="s">
        <v>35</v>
      </c>
      <c r="F13" s="15" t="s">
        <v>38</v>
      </c>
      <c r="G13" s="16">
        <v>1862108</v>
      </c>
      <c r="H13" s="16">
        <v>3700769</v>
      </c>
      <c r="I13" s="16">
        <v>3307718</v>
      </c>
      <c r="J13" s="16">
        <v>1915736</v>
      </c>
      <c r="K13" s="16">
        <v>2258258</v>
      </c>
      <c r="L13" s="16">
        <f>K13-J13</f>
        <v>342522</v>
      </c>
      <c r="M13" s="17">
        <f>(L13/J13)</f>
        <v>0.17879394655631048</v>
      </c>
      <c r="N13" s="1"/>
    </row>
    <row r="14" spans="2:14" ht="15" customHeight="1" x14ac:dyDescent="0.25">
      <c r="B14" s="14" t="s">
        <v>35</v>
      </c>
      <c r="C14" s="14" t="s">
        <v>39</v>
      </c>
      <c r="D14" s="14" t="s">
        <v>35</v>
      </c>
      <c r="E14" s="14" t="s">
        <v>35</v>
      </c>
      <c r="F14" s="15" t="s">
        <v>40</v>
      </c>
      <c r="G14" s="16">
        <v>1862108</v>
      </c>
      <c r="H14" s="16">
        <v>3700769</v>
      </c>
      <c r="I14" s="16">
        <v>3307718</v>
      </c>
      <c r="J14" s="16">
        <v>1915736</v>
      </c>
      <c r="K14" s="16">
        <v>2258258</v>
      </c>
      <c r="L14" s="16">
        <f>K14-J14</f>
        <v>342522</v>
      </c>
      <c r="M14" s="17">
        <f>(L14/J14)</f>
        <v>0.17879394655631048</v>
      </c>
      <c r="N14" s="1"/>
    </row>
    <row r="15" spans="2:14" ht="15" customHeight="1" x14ac:dyDescent="0.25">
      <c r="B15" s="14" t="s">
        <v>35</v>
      </c>
      <c r="C15" s="14" t="s">
        <v>35</v>
      </c>
      <c r="D15" s="14" t="s">
        <v>41</v>
      </c>
      <c r="E15" s="14" t="s">
        <v>35</v>
      </c>
      <c r="F15" s="15" t="s">
        <v>42</v>
      </c>
      <c r="G15" s="16">
        <v>181844</v>
      </c>
      <c r="H15" s="16">
        <v>545292</v>
      </c>
      <c r="I15" s="16">
        <v>181844</v>
      </c>
      <c r="J15" s="16">
        <v>187081</v>
      </c>
      <c r="K15" s="16">
        <v>560986</v>
      </c>
      <c r="L15" s="16">
        <f>K15-J15</f>
        <v>373905</v>
      </c>
      <c r="M15" s="17">
        <f>(L15/J15)</f>
        <v>1.9986262634901459</v>
      </c>
      <c r="N15" s="1"/>
    </row>
    <row r="16" spans="2:14" ht="27" customHeight="1" x14ac:dyDescent="0.25">
      <c r="B16" s="14" t="s">
        <v>35</v>
      </c>
      <c r="C16" s="14" t="s">
        <v>35</v>
      </c>
      <c r="D16" s="14" t="s">
        <v>43</v>
      </c>
      <c r="E16" s="14" t="s">
        <v>35</v>
      </c>
      <c r="F16" s="15" t="s">
        <v>44</v>
      </c>
      <c r="G16" s="16">
        <v>0</v>
      </c>
      <c r="H16" s="16">
        <v>1398450</v>
      </c>
      <c r="I16" s="16">
        <v>1377764</v>
      </c>
      <c r="J16" s="16">
        <v>0</v>
      </c>
      <c r="K16" s="16">
        <v>0</v>
      </c>
      <c r="L16" s="18"/>
      <c r="M16" s="17" t="s">
        <v>35</v>
      </c>
      <c r="N16" s="1"/>
    </row>
    <row r="17" spans="2:14" ht="27" customHeight="1" x14ac:dyDescent="0.25">
      <c r="B17" s="14" t="s">
        <v>35</v>
      </c>
      <c r="C17" s="14" t="s">
        <v>35</v>
      </c>
      <c r="D17" s="14" t="s">
        <v>45</v>
      </c>
      <c r="E17" s="14" t="s">
        <v>35</v>
      </c>
      <c r="F17" s="15" t="s">
        <v>46</v>
      </c>
      <c r="G17" s="16">
        <v>296226</v>
      </c>
      <c r="H17" s="16">
        <v>296226</v>
      </c>
      <c r="I17" s="16">
        <v>287319</v>
      </c>
      <c r="J17" s="16">
        <v>304757</v>
      </c>
      <c r="K17" s="16">
        <v>304757</v>
      </c>
      <c r="L17" s="18"/>
      <c r="M17" s="17" t="s">
        <v>35</v>
      </c>
      <c r="N17" s="1"/>
    </row>
    <row r="18" spans="2:14" ht="15" customHeight="1" x14ac:dyDescent="0.25">
      <c r="B18" s="14" t="s">
        <v>35</v>
      </c>
      <c r="C18" s="14" t="s">
        <v>35</v>
      </c>
      <c r="D18" s="14" t="s">
        <v>47</v>
      </c>
      <c r="E18" s="14" t="s">
        <v>35</v>
      </c>
      <c r="F18" s="15" t="s">
        <v>48</v>
      </c>
      <c r="G18" s="16">
        <v>1384028</v>
      </c>
      <c r="H18" s="16">
        <v>1460791</v>
      </c>
      <c r="I18" s="16">
        <v>1460791</v>
      </c>
      <c r="J18" s="16">
        <v>1423888</v>
      </c>
      <c r="K18" s="16">
        <v>1392495</v>
      </c>
      <c r="L18" s="16">
        <f>K18-J18</f>
        <v>-31393</v>
      </c>
      <c r="M18" s="17">
        <f>(L18/J18)</f>
        <v>-2.2047380131021543E-2</v>
      </c>
      <c r="N18" s="1"/>
    </row>
    <row r="19" spans="2:14" ht="27" customHeight="1" x14ac:dyDescent="0.25">
      <c r="B19" s="14" t="s">
        <v>35</v>
      </c>
      <c r="C19" s="14" t="s">
        <v>35</v>
      </c>
      <c r="D19" s="14" t="s">
        <v>49</v>
      </c>
      <c r="E19" s="14" t="s">
        <v>35</v>
      </c>
      <c r="F19" s="15" t="s">
        <v>50</v>
      </c>
      <c r="G19" s="16">
        <v>0</v>
      </c>
      <c r="H19" s="16">
        <v>0</v>
      </c>
      <c r="I19" s="16">
        <v>0</v>
      </c>
      <c r="J19" s="16">
        <v>0</v>
      </c>
      <c r="K19" s="16">
        <v>10</v>
      </c>
      <c r="L19" s="16">
        <f>K19-J19</f>
        <v>10</v>
      </c>
      <c r="M19" s="17" t="s">
        <v>35</v>
      </c>
      <c r="N19" s="1"/>
    </row>
    <row r="20" spans="2:14" ht="15" customHeight="1" x14ac:dyDescent="0.25">
      <c r="B20" s="14" t="s">
        <v>35</v>
      </c>
      <c r="C20" s="14" t="s">
        <v>35</v>
      </c>
      <c r="D20" s="14" t="s">
        <v>51</v>
      </c>
      <c r="E20" s="14" t="s">
        <v>35</v>
      </c>
      <c r="F20" s="15" t="s">
        <v>52</v>
      </c>
      <c r="G20" s="16">
        <v>10</v>
      </c>
      <c r="H20" s="16">
        <v>10</v>
      </c>
      <c r="I20" s="16">
        <v>0</v>
      </c>
      <c r="J20" s="16">
        <v>10</v>
      </c>
      <c r="K20" s="16">
        <v>10</v>
      </c>
      <c r="L20" s="18"/>
      <c r="M20" s="17" t="s">
        <v>35</v>
      </c>
      <c r="N20" s="1"/>
    </row>
    <row r="21" spans="2:14" ht="15" customHeight="1" x14ac:dyDescent="0.25">
      <c r="B21" s="14" t="s">
        <v>53</v>
      </c>
      <c r="C21" s="14" t="s">
        <v>35</v>
      </c>
      <c r="D21" s="14" t="s">
        <v>35</v>
      </c>
      <c r="E21" s="14" t="s">
        <v>35</v>
      </c>
      <c r="F21" s="15" t="s">
        <v>54</v>
      </c>
      <c r="G21" s="16">
        <v>0</v>
      </c>
      <c r="H21" s="16">
        <v>0</v>
      </c>
      <c r="I21" s="16">
        <v>21541</v>
      </c>
      <c r="J21" s="16">
        <v>0</v>
      </c>
      <c r="K21" s="16">
        <v>0</v>
      </c>
      <c r="L21" s="18"/>
      <c r="M21" s="17" t="s">
        <v>35</v>
      </c>
      <c r="N21" s="1"/>
    </row>
    <row r="22" spans="2:14" ht="15" customHeight="1" x14ac:dyDescent="0.25">
      <c r="B22" s="14"/>
      <c r="C22" s="22" t="s">
        <v>139</v>
      </c>
      <c r="D22" s="14"/>
      <c r="E22" s="14"/>
      <c r="F22" s="15" t="s">
        <v>145</v>
      </c>
      <c r="G22" s="16"/>
      <c r="H22" s="16"/>
      <c r="I22" s="16">
        <v>21541</v>
      </c>
      <c r="J22" s="16"/>
      <c r="K22" s="16"/>
      <c r="L22" s="18"/>
      <c r="M22" s="17"/>
      <c r="N22" s="1"/>
    </row>
    <row r="23" spans="2:14" ht="15" customHeight="1" x14ac:dyDescent="0.25">
      <c r="B23" s="14" t="s">
        <v>55</v>
      </c>
      <c r="C23" s="14" t="s">
        <v>35</v>
      </c>
      <c r="D23" s="14" t="s">
        <v>35</v>
      </c>
      <c r="E23" s="14" t="s">
        <v>35</v>
      </c>
      <c r="F23" s="15" t="s">
        <v>56</v>
      </c>
      <c r="G23" s="16">
        <v>5024650</v>
      </c>
      <c r="H23" s="16">
        <v>5024650</v>
      </c>
      <c r="I23" s="16">
        <v>3909986</v>
      </c>
      <c r="J23" s="16">
        <v>5169104</v>
      </c>
      <c r="K23" s="16">
        <v>3554084</v>
      </c>
      <c r="L23" s="16">
        <f>K23-J23</f>
        <v>-1615020</v>
      </c>
      <c r="M23" s="17">
        <f>(L23/J23)</f>
        <v>-0.31243712643429111</v>
      </c>
      <c r="N23" s="1"/>
    </row>
    <row r="24" spans="2:14" ht="27" customHeight="1" x14ac:dyDescent="0.25">
      <c r="B24" s="14" t="s">
        <v>35</v>
      </c>
      <c r="C24" s="14" t="s">
        <v>11</v>
      </c>
      <c r="D24" s="14" t="s">
        <v>35</v>
      </c>
      <c r="E24" s="14" t="s">
        <v>35</v>
      </c>
      <c r="F24" s="15" t="s">
        <v>57</v>
      </c>
      <c r="G24" s="16">
        <v>10</v>
      </c>
      <c r="H24" s="16">
        <v>10</v>
      </c>
      <c r="I24" s="16">
        <v>209613</v>
      </c>
      <c r="J24" s="16">
        <v>10</v>
      </c>
      <c r="K24" s="16">
        <v>10</v>
      </c>
      <c r="L24" s="18"/>
      <c r="M24" s="17" t="s">
        <v>35</v>
      </c>
      <c r="N24" s="1"/>
    </row>
    <row r="25" spans="2:14" ht="15" customHeight="1" x14ac:dyDescent="0.25">
      <c r="B25" s="14" t="s">
        <v>35</v>
      </c>
      <c r="C25" s="14" t="s">
        <v>58</v>
      </c>
      <c r="D25" s="14" t="s">
        <v>35</v>
      </c>
      <c r="E25" s="14" t="s">
        <v>35</v>
      </c>
      <c r="F25" s="15" t="s">
        <v>59</v>
      </c>
      <c r="G25" s="16">
        <v>5024640</v>
      </c>
      <c r="H25" s="16">
        <v>5024640</v>
      </c>
      <c r="I25" s="16">
        <v>3700373</v>
      </c>
      <c r="J25" s="16">
        <v>5169094</v>
      </c>
      <c r="K25" s="16">
        <v>3554074</v>
      </c>
      <c r="L25" s="16">
        <f>K25-J25</f>
        <v>-1615020</v>
      </c>
      <c r="M25" s="17">
        <f>(L25/J25)</f>
        <v>-0.3124377308673435</v>
      </c>
      <c r="N25" s="1"/>
    </row>
    <row r="26" spans="2:14" ht="15" customHeight="1" x14ac:dyDescent="0.25">
      <c r="B26" s="14" t="s">
        <v>60</v>
      </c>
      <c r="C26" s="14" t="s">
        <v>35</v>
      </c>
      <c r="D26" s="14" t="s">
        <v>35</v>
      </c>
      <c r="E26" s="14" t="s">
        <v>35</v>
      </c>
      <c r="F26" s="15" t="s">
        <v>61</v>
      </c>
      <c r="G26" s="16">
        <v>751934652</v>
      </c>
      <c r="H26" s="16">
        <v>742561607</v>
      </c>
      <c r="I26" s="16">
        <v>523169669</v>
      </c>
      <c r="J26" s="16">
        <v>773181056</v>
      </c>
      <c r="K26" s="16">
        <v>801107400</v>
      </c>
      <c r="L26" s="16">
        <f>K26-J26</f>
        <v>27926344</v>
      </c>
      <c r="M26" s="17">
        <f>(L26/J26)</f>
        <v>3.6118763882388757E-2</v>
      </c>
      <c r="N26" s="1"/>
    </row>
    <row r="27" spans="2:14" ht="15" customHeight="1" x14ac:dyDescent="0.25">
      <c r="B27" s="14" t="s">
        <v>35</v>
      </c>
      <c r="C27" s="14" t="s">
        <v>11</v>
      </c>
      <c r="D27" s="14" t="s">
        <v>35</v>
      </c>
      <c r="E27" s="14" t="s">
        <v>35</v>
      </c>
      <c r="F27" s="15" t="s">
        <v>62</v>
      </c>
      <c r="G27" s="16">
        <v>751934652</v>
      </c>
      <c r="H27" s="16">
        <v>742561607</v>
      </c>
      <c r="I27" s="16">
        <v>523169669</v>
      </c>
      <c r="J27" s="16">
        <v>773181056</v>
      </c>
      <c r="K27" s="16">
        <v>801107400</v>
      </c>
      <c r="L27" s="16">
        <f>K27-J27</f>
        <v>27926344</v>
      </c>
      <c r="M27" s="17">
        <f>(L27/J27)</f>
        <v>3.6118763882388757E-2</v>
      </c>
      <c r="N27" s="1"/>
    </row>
    <row r="28" spans="2:14" ht="15" customHeight="1" x14ac:dyDescent="0.25">
      <c r="B28" s="14" t="s">
        <v>63</v>
      </c>
      <c r="C28" s="14" t="s">
        <v>35</v>
      </c>
      <c r="D28" s="14" t="s">
        <v>35</v>
      </c>
      <c r="E28" s="14" t="s">
        <v>35</v>
      </c>
      <c r="F28" s="15" t="s">
        <v>64</v>
      </c>
      <c r="G28" s="16">
        <v>2337033</v>
      </c>
      <c r="H28" s="16">
        <v>2337033</v>
      </c>
      <c r="I28" s="16">
        <v>2988507</v>
      </c>
      <c r="J28" s="16">
        <v>2378823</v>
      </c>
      <c r="K28" s="16">
        <v>2348699</v>
      </c>
      <c r="L28" s="16">
        <f>K28-J28</f>
        <v>-30124</v>
      </c>
      <c r="M28" s="17">
        <f>(L28/J28)</f>
        <v>-1.2663405389976472E-2</v>
      </c>
      <c r="N28" s="1"/>
    </row>
    <row r="29" spans="2:14" ht="15" customHeight="1" x14ac:dyDescent="0.25">
      <c r="B29" s="14" t="s">
        <v>35</v>
      </c>
      <c r="C29" s="14" t="s">
        <v>65</v>
      </c>
      <c r="D29" s="14" t="s">
        <v>35</v>
      </c>
      <c r="E29" s="14" t="s">
        <v>35</v>
      </c>
      <c r="F29" s="15" t="s">
        <v>66</v>
      </c>
      <c r="G29" s="16">
        <v>2337033</v>
      </c>
      <c r="H29" s="16">
        <v>2337033</v>
      </c>
      <c r="I29" s="16">
        <v>1354911</v>
      </c>
      <c r="J29" s="16">
        <v>2378823</v>
      </c>
      <c r="K29" s="16">
        <v>2348699</v>
      </c>
      <c r="L29" s="16">
        <f>K29-J29</f>
        <v>-30124</v>
      </c>
      <c r="M29" s="17">
        <f>(L29/J29)</f>
        <v>-1.2663405389976472E-2</v>
      </c>
      <c r="N29" s="1"/>
    </row>
    <row r="30" spans="2:14" ht="15" customHeight="1" x14ac:dyDescent="0.25">
      <c r="B30" s="14" t="s">
        <v>35</v>
      </c>
      <c r="C30" s="14" t="s">
        <v>67</v>
      </c>
      <c r="D30" s="14" t="s">
        <v>35</v>
      </c>
      <c r="E30" s="14" t="s">
        <v>35</v>
      </c>
      <c r="F30" s="15" t="s">
        <v>68</v>
      </c>
      <c r="G30" s="16">
        <v>0</v>
      </c>
      <c r="H30" s="16">
        <v>0</v>
      </c>
      <c r="I30" s="16">
        <v>1633596</v>
      </c>
      <c r="J30" s="16">
        <v>0</v>
      </c>
      <c r="K30" s="16">
        <v>0</v>
      </c>
      <c r="L30" s="18"/>
      <c r="M30" s="17" t="s">
        <v>35</v>
      </c>
      <c r="N30" s="1"/>
    </row>
    <row r="31" spans="2:14" ht="27" customHeight="1" x14ac:dyDescent="0.25">
      <c r="B31" s="14" t="s">
        <v>69</v>
      </c>
      <c r="C31" s="14" t="s">
        <v>35</v>
      </c>
      <c r="D31" s="14" t="s">
        <v>35</v>
      </c>
      <c r="E31" s="14" t="s">
        <v>35</v>
      </c>
      <c r="F31" s="15" t="s">
        <v>70</v>
      </c>
      <c r="G31" s="16">
        <v>16599</v>
      </c>
      <c r="H31" s="16">
        <v>294461</v>
      </c>
      <c r="I31" s="16">
        <v>271136</v>
      </c>
      <c r="J31" s="16">
        <v>17077</v>
      </c>
      <c r="K31" s="16">
        <v>6697</v>
      </c>
      <c r="L31" s="16">
        <f>K31-J31</f>
        <v>-10380</v>
      </c>
      <c r="M31" s="17">
        <f>(L31/J31)</f>
        <v>-0.60783509984189266</v>
      </c>
      <c r="N31" s="1"/>
    </row>
    <row r="32" spans="2:14" ht="15" customHeight="1" x14ac:dyDescent="0.25">
      <c r="B32" s="14" t="s">
        <v>35</v>
      </c>
      <c r="C32" s="14" t="s">
        <v>39</v>
      </c>
      <c r="D32" s="14" t="s">
        <v>35</v>
      </c>
      <c r="E32" s="14" t="s">
        <v>35</v>
      </c>
      <c r="F32" s="15" t="s">
        <v>40</v>
      </c>
      <c r="G32" s="16">
        <v>16599</v>
      </c>
      <c r="H32" s="16">
        <v>294461</v>
      </c>
      <c r="I32" s="16">
        <v>271136</v>
      </c>
      <c r="J32" s="16">
        <v>17077</v>
      </c>
      <c r="K32" s="16">
        <v>6697</v>
      </c>
      <c r="L32" s="16">
        <f>K32-J32</f>
        <v>-10380</v>
      </c>
      <c r="M32" s="17">
        <f>(L32/J32)</f>
        <v>-0.60783509984189266</v>
      </c>
      <c r="N32" s="1"/>
    </row>
    <row r="33" spans="2:14" ht="15" customHeight="1" x14ac:dyDescent="0.25">
      <c r="B33" s="14" t="s">
        <v>35</v>
      </c>
      <c r="C33" s="14" t="s">
        <v>35</v>
      </c>
      <c r="D33" s="14" t="s">
        <v>71</v>
      </c>
      <c r="E33" s="14" t="s">
        <v>35</v>
      </c>
      <c r="F33" s="15" t="s">
        <v>42</v>
      </c>
      <c r="G33" s="16">
        <v>16599</v>
      </c>
      <c r="H33" s="16">
        <v>39924</v>
      </c>
      <c r="I33" s="16">
        <v>16599</v>
      </c>
      <c r="J33" s="16">
        <v>17077</v>
      </c>
      <c r="K33" s="16">
        <v>6697</v>
      </c>
      <c r="L33" s="16">
        <f>K33-J33</f>
        <v>-10380</v>
      </c>
      <c r="M33" s="17">
        <f>(L33/J33)</f>
        <v>-0.60783509984189266</v>
      </c>
      <c r="N33" s="1"/>
    </row>
    <row r="34" spans="2:14" ht="15" customHeight="1" x14ac:dyDescent="0.25">
      <c r="B34" s="14" t="s">
        <v>35</v>
      </c>
      <c r="C34" s="14" t="s">
        <v>35</v>
      </c>
      <c r="D34" s="14" t="s">
        <v>72</v>
      </c>
      <c r="E34" s="14" t="s">
        <v>35</v>
      </c>
      <c r="F34" s="15" t="s">
        <v>73</v>
      </c>
      <c r="G34" s="16">
        <v>0</v>
      </c>
      <c r="H34" s="16">
        <v>254537</v>
      </c>
      <c r="I34" s="16">
        <v>254537</v>
      </c>
      <c r="J34" s="16">
        <v>0</v>
      </c>
      <c r="K34" s="16">
        <v>0</v>
      </c>
      <c r="L34" s="18"/>
      <c r="M34" s="17" t="s">
        <v>35</v>
      </c>
      <c r="N34" s="1"/>
    </row>
    <row r="35" spans="2:14" ht="15" customHeight="1" x14ac:dyDescent="0.25">
      <c r="B35" s="14" t="s">
        <v>74</v>
      </c>
      <c r="C35" s="14" t="s">
        <v>35</v>
      </c>
      <c r="D35" s="14" t="s">
        <v>35</v>
      </c>
      <c r="E35" s="14" t="s">
        <v>35</v>
      </c>
      <c r="F35" s="15" t="s">
        <v>75</v>
      </c>
      <c r="G35" s="16">
        <v>8870</v>
      </c>
      <c r="H35" s="16">
        <v>3218384</v>
      </c>
      <c r="I35" s="16">
        <v>0</v>
      </c>
      <c r="J35" s="16">
        <v>8870</v>
      </c>
      <c r="K35" s="16">
        <v>896</v>
      </c>
      <c r="L35" s="16">
        <f t="shared" ref="L35:L42" si="0">K35-J35</f>
        <v>-7974</v>
      </c>
      <c r="M35" s="17">
        <f t="shared" ref="M35:M40" si="1">(L35/J35)</f>
        <v>-0.8989853438556934</v>
      </c>
      <c r="N35" s="1"/>
    </row>
    <row r="36" spans="2:14" ht="15" customHeight="1" x14ac:dyDescent="0.25">
      <c r="B36" s="10" t="s">
        <v>35</v>
      </c>
      <c r="C36" s="10" t="s">
        <v>35</v>
      </c>
      <c r="D36" s="10" t="s">
        <v>35</v>
      </c>
      <c r="E36" s="10" t="s">
        <v>35</v>
      </c>
      <c r="F36" s="11" t="s">
        <v>76</v>
      </c>
      <c r="G36" s="12">
        <v>761183912</v>
      </c>
      <c r="H36" s="12">
        <v>757136904</v>
      </c>
      <c r="I36" s="12">
        <v>531450255</v>
      </c>
      <c r="J36" s="12">
        <v>782670666</v>
      </c>
      <c r="K36" s="12">
        <v>809276034</v>
      </c>
      <c r="L36" s="12">
        <f t="shared" si="0"/>
        <v>26605368</v>
      </c>
      <c r="M36" s="13">
        <f t="shared" si="1"/>
        <v>3.3993056282500309E-2</v>
      </c>
      <c r="N36" s="1"/>
    </row>
    <row r="37" spans="2:14" ht="15" customHeight="1" x14ac:dyDescent="0.25">
      <c r="B37" s="14" t="s">
        <v>77</v>
      </c>
      <c r="C37" s="14" t="s">
        <v>35</v>
      </c>
      <c r="D37" s="14" t="s">
        <v>35</v>
      </c>
      <c r="E37" s="14" t="s">
        <v>35</v>
      </c>
      <c r="F37" s="15" t="s">
        <v>78</v>
      </c>
      <c r="G37" s="16">
        <v>678451062</v>
      </c>
      <c r="H37" s="16">
        <v>662697934</v>
      </c>
      <c r="I37" s="16">
        <v>465261000</v>
      </c>
      <c r="J37" s="16">
        <v>697723496</v>
      </c>
      <c r="K37" s="16">
        <v>719431955</v>
      </c>
      <c r="L37" s="16">
        <f t="shared" si="0"/>
        <v>21708459</v>
      </c>
      <c r="M37" s="17">
        <f t="shared" si="1"/>
        <v>3.111326925989031E-2</v>
      </c>
      <c r="N37" s="1"/>
    </row>
    <row r="38" spans="2:14" ht="15" customHeight="1" x14ac:dyDescent="0.25">
      <c r="B38" s="14" t="s">
        <v>79</v>
      </c>
      <c r="C38" s="14" t="s">
        <v>35</v>
      </c>
      <c r="D38" s="14" t="s">
        <v>35</v>
      </c>
      <c r="E38" s="14" t="s">
        <v>35</v>
      </c>
      <c r="F38" s="15" t="s">
        <v>80</v>
      </c>
      <c r="G38" s="16">
        <v>74968350</v>
      </c>
      <c r="H38" s="16">
        <v>74554214</v>
      </c>
      <c r="I38" s="16">
        <v>47702995</v>
      </c>
      <c r="J38" s="16">
        <v>76992480</v>
      </c>
      <c r="K38" s="16">
        <v>82425366</v>
      </c>
      <c r="L38" s="16">
        <f t="shared" si="0"/>
        <v>5432886</v>
      </c>
      <c r="M38" s="17">
        <f t="shared" si="1"/>
        <v>7.0563852469747695E-2</v>
      </c>
      <c r="N38" s="1"/>
    </row>
    <row r="39" spans="2:14" ht="15" customHeight="1" x14ac:dyDescent="0.25">
      <c r="B39" s="14" t="s">
        <v>81</v>
      </c>
      <c r="C39" s="14" t="s">
        <v>35</v>
      </c>
      <c r="D39" s="14" t="s">
        <v>35</v>
      </c>
      <c r="E39" s="14" t="s">
        <v>35</v>
      </c>
      <c r="F39" s="15" t="s">
        <v>82</v>
      </c>
      <c r="G39" s="16">
        <v>541642</v>
      </c>
      <c r="H39" s="16">
        <v>541642</v>
      </c>
      <c r="I39" s="16">
        <v>720099</v>
      </c>
      <c r="J39" s="16">
        <v>555838</v>
      </c>
      <c r="K39" s="16">
        <v>509484</v>
      </c>
      <c r="L39" s="16">
        <f t="shared" si="0"/>
        <v>-46354</v>
      </c>
      <c r="M39" s="17">
        <f t="shared" si="1"/>
        <v>-8.3394802082621192E-2</v>
      </c>
      <c r="N39" s="1"/>
    </row>
    <row r="40" spans="2:14" ht="15" customHeight="1" x14ac:dyDescent="0.25">
      <c r="B40" s="14" t="s">
        <v>35</v>
      </c>
      <c r="C40" s="14" t="s">
        <v>11</v>
      </c>
      <c r="D40" s="14" t="s">
        <v>35</v>
      </c>
      <c r="E40" s="14" t="s">
        <v>35</v>
      </c>
      <c r="F40" s="15" t="s">
        <v>83</v>
      </c>
      <c r="G40" s="16">
        <v>541642</v>
      </c>
      <c r="H40" s="16">
        <v>541642</v>
      </c>
      <c r="I40" s="16">
        <v>634157</v>
      </c>
      <c r="J40" s="16">
        <v>555838</v>
      </c>
      <c r="K40" s="16">
        <v>509474</v>
      </c>
      <c r="L40" s="16">
        <f t="shared" si="0"/>
        <v>-46364</v>
      </c>
      <c r="M40" s="17">
        <f t="shared" si="1"/>
        <v>-8.3412792936071303E-2</v>
      </c>
      <c r="N40" s="1"/>
    </row>
    <row r="41" spans="2:14" ht="15" customHeight="1" x14ac:dyDescent="0.25">
      <c r="B41" s="14" t="s">
        <v>35</v>
      </c>
      <c r="C41" s="14" t="s">
        <v>84</v>
      </c>
      <c r="D41" s="14" t="s">
        <v>35</v>
      </c>
      <c r="E41" s="14" t="s">
        <v>35</v>
      </c>
      <c r="F41" s="15" t="s">
        <v>85</v>
      </c>
      <c r="G41" s="16">
        <v>0</v>
      </c>
      <c r="H41" s="16">
        <v>0</v>
      </c>
      <c r="I41" s="16">
        <v>85942</v>
      </c>
      <c r="J41" s="16">
        <v>0</v>
      </c>
      <c r="K41" s="16">
        <v>10</v>
      </c>
      <c r="L41" s="16">
        <f t="shared" si="0"/>
        <v>10</v>
      </c>
      <c r="M41" s="17" t="s">
        <v>35</v>
      </c>
      <c r="N41" s="1"/>
    </row>
    <row r="42" spans="2:14" ht="15" customHeight="1" x14ac:dyDescent="0.25">
      <c r="B42" s="14" t="s">
        <v>86</v>
      </c>
      <c r="C42" s="14" t="s">
        <v>35</v>
      </c>
      <c r="D42" s="14" t="s">
        <v>35</v>
      </c>
      <c r="E42" s="14" t="s">
        <v>35</v>
      </c>
      <c r="F42" s="15" t="s">
        <v>38</v>
      </c>
      <c r="G42" s="16">
        <v>4279929</v>
      </c>
      <c r="H42" s="16">
        <v>5344488</v>
      </c>
      <c r="I42" s="16">
        <v>5218410</v>
      </c>
      <c r="J42" s="16">
        <v>4396939</v>
      </c>
      <c r="K42" s="16">
        <v>4023909</v>
      </c>
      <c r="L42" s="16">
        <f t="shared" si="0"/>
        <v>-373030</v>
      </c>
      <c r="M42" s="17">
        <f>(L42/J42)</f>
        <v>-8.4838566102463556E-2</v>
      </c>
      <c r="N42" s="1"/>
    </row>
    <row r="43" spans="2:14" ht="15" customHeight="1" x14ac:dyDescent="0.25">
      <c r="B43" s="14" t="s">
        <v>35</v>
      </c>
      <c r="C43" s="14" t="s">
        <v>39</v>
      </c>
      <c r="D43" s="14" t="s">
        <v>35</v>
      </c>
      <c r="E43" s="14" t="s">
        <v>35</v>
      </c>
      <c r="F43" s="15" t="s">
        <v>87</v>
      </c>
      <c r="G43" s="16">
        <v>1739539</v>
      </c>
      <c r="H43" s="16">
        <v>2674326</v>
      </c>
      <c r="I43" s="16">
        <v>2674327</v>
      </c>
      <c r="J43" s="16">
        <v>1789638</v>
      </c>
      <c r="K43" s="16">
        <v>1789638</v>
      </c>
      <c r="L43" s="18"/>
      <c r="M43" s="17" t="s">
        <v>35</v>
      </c>
      <c r="N43" s="1"/>
    </row>
    <row r="44" spans="2:14" ht="15" customHeight="1" x14ac:dyDescent="0.25">
      <c r="B44" s="14" t="s">
        <v>35</v>
      </c>
      <c r="C44" s="14" t="s">
        <v>35</v>
      </c>
      <c r="D44" s="14" t="s">
        <v>71</v>
      </c>
      <c r="E44" s="14" t="s">
        <v>35</v>
      </c>
      <c r="F44" s="15" t="s">
        <v>88</v>
      </c>
      <c r="G44" s="16">
        <v>1739539</v>
      </c>
      <c r="H44" s="16">
        <v>2215634</v>
      </c>
      <c r="I44" s="16">
        <v>2215635</v>
      </c>
      <c r="J44" s="16">
        <v>1789638</v>
      </c>
      <c r="K44" s="16">
        <v>1789638</v>
      </c>
      <c r="L44" s="18"/>
      <c r="M44" s="17" t="s">
        <v>35</v>
      </c>
      <c r="N44" s="1"/>
    </row>
    <row r="45" spans="2:14" ht="15" customHeight="1" x14ac:dyDescent="0.25">
      <c r="B45" s="14" t="s">
        <v>35</v>
      </c>
      <c r="C45" s="14" t="s">
        <v>35</v>
      </c>
      <c r="D45" s="14" t="s">
        <v>72</v>
      </c>
      <c r="E45" s="14" t="s">
        <v>35</v>
      </c>
      <c r="F45" s="15" t="s">
        <v>42</v>
      </c>
      <c r="G45" s="16">
        <v>0</v>
      </c>
      <c r="H45" s="16">
        <v>37774</v>
      </c>
      <c r="I45" s="16">
        <v>37774</v>
      </c>
      <c r="J45" s="16">
        <v>0</v>
      </c>
      <c r="K45" s="16">
        <v>0</v>
      </c>
      <c r="L45" s="18"/>
      <c r="M45" s="17" t="s">
        <v>35</v>
      </c>
      <c r="N45" s="1"/>
    </row>
    <row r="46" spans="2:14" ht="15" customHeight="1" x14ac:dyDescent="0.25">
      <c r="B46" s="14" t="s">
        <v>35</v>
      </c>
      <c r="C46" s="14" t="s">
        <v>35</v>
      </c>
      <c r="D46" s="14" t="s">
        <v>89</v>
      </c>
      <c r="E46" s="14" t="s">
        <v>35</v>
      </c>
      <c r="F46" s="15" t="s">
        <v>90</v>
      </c>
      <c r="G46" s="16">
        <v>0</v>
      </c>
      <c r="H46" s="16">
        <v>70940</v>
      </c>
      <c r="I46" s="16">
        <v>70940</v>
      </c>
      <c r="J46" s="16">
        <v>0</v>
      </c>
      <c r="K46" s="16">
        <v>0</v>
      </c>
      <c r="L46" s="18"/>
      <c r="M46" s="17" t="s">
        <v>35</v>
      </c>
      <c r="N46" s="1"/>
    </row>
    <row r="47" spans="2:14" ht="15" customHeight="1" x14ac:dyDescent="0.25">
      <c r="B47" s="14" t="s">
        <v>35</v>
      </c>
      <c r="C47" s="14" t="s">
        <v>35</v>
      </c>
      <c r="D47" s="14" t="s">
        <v>91</v>
      </c>
      <c r="E47" s="14" t="s">
        <v>35</v>
      </c>
      <c r="F47" s="15" t="s">
        <v>92</v>
      </c>
      <c r="G47" s="16">
        <v>0</v>
      </c>
      <c r="H47" s="16">
        <v>277910</v>
      </c>
      <c r="I47" s="16">
        <v>277910</v>
      </c>
      <c r="J47" s="16">
        <v>0</v>
      </c>
      <c r="K47" s="16">
        <v>0</v>
      </c>
      <c r="L47" s="18"/>
      <c r="M47" s="17" t="s">
        <v>35</v>
      </c>
      <c r="N47" s="1"/>
    </row>
    <row r="48" spans="2:14" ht="15" customHeight="1" x14ac:dyDescent="0.25">
      <c r="B48" s="14" t="s">
        <v>35</v>
      </c>
      <c r="C48" s="14" t="s">
        <v>35</v>
      </c>
      <c r="D48" s="14" t="s">
        <v>93</v>
      </c>
      <c r="E48" s="14" t="s">
        <v>35</v>
      </c>
      <c r="F48" s="15" t="s">
        <v>94</v>
      </c>
      <c r="G48" s="16">
        <v>0</v>
      </c>
      <c r="H48" s="16">
        <v>10772</v>
      </c>
      <c r="I48" s="16">
        <v>10772</v>
      </c>
      <c r="J48" s="16">
        <v>0</v>
      </c>
      <c r="K48" s="16">
        <v>0</v>
      </c>
      <c r="L48" s="18"/>
      <c r="M48" s="17" t="s">
        <v>35</v>
      </c>
      <c r="N48" s="1"/>
    </row>
    <row r="49" spans="2:14" ht="15" customHeight="1" x14ac:dyDescent="0.25">
      <c r="B49" s="14" t="s">
        <v>35</v>
      </c>
      <c r="C49" s="14" t="s">
        <v>35</v>
      </c>
      <c r="D49" s="14" t="s">
        <v>95</v>
      </c>
      <c r="E49" s="14" t="s">
        <v>35</v>
      </c>
      <c r="F49" s="15" t="s">
        <v>96</v>
      </c>
      <c r="G49" s="16">
        <v>0</v>
      </c>
      <c r="H49" s="16">
        <v>26274</v>
      </c>
      <c r="I49" s="16">
        <v>26274</v>
      </c>
      <c r="J49" s="16">
        <v>0</v>
      </c>
      <c r="K49" s="16">
        <v>0</v>
      </c>
      <c r="L49" s="18"/>
      <c r="M49" s="17" t="s">
        <v>35</v>
      </c>
      <c r="N49" s="1"/>
    </row>
    <row r="50" spans="2:14" ht="15" customHeight="1" x14ac:dyDescent="0.25">
      <c r="B50" s="14" t="s">
        <v>35</v>
      </c>
      <c r="C50" s="14" t="s">
        <v>35</v>
      </c>
      <c r="D50" s="14" t="s">
        <v>97</v>
      </c>
      <c r="E50" s="14" t="s">
        <v>35</v>
      </c>
      <c r="F50" s="15" t="s">
        <v>98</v>
      </c>
      <c r="G50" s="16">
        <v>0</v>
      </c>
      <c r="H50" s="16">
        <v>22450</v>
      </c>
      <c r="I50" s="16">
        <v>22450</v>
      </c>
      <c r="J50" s="16">
        <v>0</v>
      </c>
      <c r="K50" s="16">
        <v>0</v>
      </c>
      <c r="L50" s="18"/>
      <c r="M50" s="17" t="s">
        <v>35</v>
      </c>
      <c r="N50" s="1"/>
    </row>
    <row r="51" spans="2:14" ht="27" customHeight="1" x14ac:dyDescent="0.25">
      <c r="B51" s="14" t="s">
        <v>35</v>
      </c>
      <c r="C51" s="14" t="s">
        <v>35</v>
      </c>
      <c r="D51" s="14" t="s">
        <v>99</v>
      </c>
      <c r="E51" s="14" t="s">
        <v>35</v>
      </c>
      <c r="F51" s="15" t="s">
        <v>100</v>
      </c>
      <c r="G51" s="16">
        <v>0</v>
      </c>
      <c r="H51" s="16">
        <v>12572</v>
      </c>
      <c r="I51" s="16">
        <v>12572</v>
      </c>
      <c r="J51" s="16">
        <v>0</v>
      </c>
      <c r="K51" s="16">
        <v>0</v>
      </c>
      <c r="L51" s="18"/>
      <c r="M51" s="17" t="s">
        <v>35</v>
      </c>
      <c r="N51" s="1"/>
    </row>
    <row r="52" spans="2:14" ht="15" customHeight="1" x14ac:dyDescent="0.25">
      <c r="B52" s="14" t="s">
        <v>35</v>
      </c>
      <c r="C52" s="14" t="s">
        <v>84</v>
      </c>
      <c r="D52" s="14" t="s">
        <v>35</v>
      </c>
      <c r="E52" s="14" t="s">
        <v>35</v>
      </c>
      <c r="F52" s="15" t="s">
        <v>101</v>
      </c>
      <c r="G52" s="16">
        <v>243542</v>
      </c>
      <c r="H52" s="16">
        <v>373314</v>
      </c>
      <c r="I52" s="16">
        <v>247235</v>
      </c>
      <c r="J52" s="16">
        <v>250555</v>
      </c>
      <c r="K52" s="16">
        <v>251441</v>
      </c>
      <c r="L52" s="16">
        <f>K52-J52</f>
        <v>886</v>
      </c>
      <c r="M52" s="17">
        <f>(L52/J52)</f>
        <v>3.5361497475604161E-3</v>
      </c>
      <c r="N52" s="1"/>
    </row>
    <row r="53" spans="2:14" ht="15" customHeight="1" x14ac:dyDescent="0.25">
      <c r="B53" s="14" t="s">
        <v>35</v>
      </c>
      <c r="C53" s="14" t="s">
        <v>35</v>
      </c>
      <c r="D53" s="14" t="s">
        <v>91</v>
      </c>
      <c r="E53" s="14" t="s">
        <v>35</v>
      </c>
      <c r="F53" s="15" t="s">
        <v>102</v>
      </c>
      <c r="G53" s="16">
        <v>243522</v>
      </c>
      <c r="H53" s="16">
        <v>373294</v>
      </c>
      <c r="I53" s="16">
        <v>247235</v>
      </c>
      <c r="J53" s="16">
        <v>250535</v>
      </c>
      <c r="K53" s="16">
        <v>250535</v>
      </c>
      <c r="L53" s="18"/>
      <c r="M53" s="17" t="s">
        <v>35</v>
      </c>
      <c r="N53" s="1"/>
    </row>
    <row r="54" spans="2:14" ht="15" customHeight="1" x14ac:dyDescent="0.25">
      <c r="B54" s="14" t="s">
        <v>35</v>
      </c>
      <c r="C54" s="14" t="s">
        <v>35</v>
      </c>
      <c r="D54" s="14" t="s">
        <v>103</v>
      </c>
      <c r="E54" s="14" t="s">
        <v>35</v>
      </c>
      <c r="F54" s="15" t="s">
        <v>104</v>
      </c>
      <c r="G54" s="16">
        <v>10</v>
      </c>
      <c r="H54" s="16">
        <v>10</v>
      </c>
      <c r="I54" s="16">
        <v>0</v>
      </c>
      <c r="J54" s="16">
        <v>10</v>
      </c>
      <c r="K54" s="16">
        <v>896</v>
      </c>
      <c r="L54" s="16">
        <f>K54-J54</f>
        <v>886</v>
      </c>
      <c r="M54" s="17">
        <f>(L54/J54)</f>
        <v>88.6</v>
      </c>
      <c r="N54" s="1"/>
    </row>
    <row r="55" spans="2:14" ht="15" customHeight="1" x14ac:dyDescent="0.25">
      <c r="B55" s="14" t="s">
        <v>35</v>
      </c>
      <c r="C55" s="14" t="s">
        <v>35</v>
      </c>
      <c r="D55" s="14" t="s">
        <v>105</v>
      </c>
      <c r="E55" s="14" t="s">
        <v>35</v>
      </c>
      <c r="F55" s="15" t="s">
        <v>106</v>
      </c>
      <c r="G55" s="16">
        <v>10</v>
      </c>
      <c r="H55" s="16">
        <v>10</v>
      </c>
      <c r="I55" s="16">
        <v>0</v>
      </c>
      <c r="J55" s="16">
        <v>10</v>
      </c>
      <c r="K55" s="16">
        <v>10</v>
      </c>
      <c r="L55" s="18"/>
      <c r="M55" s="17" t="s">
        <v>35</v>
      </c>
      <c r="N55" s="1"/>
    </row>
    <row r="56" spans="2:14" ht="15" customHeight="1" x14ac:dyDescent="0.25">
      <c r="B56" s="14" t="s">
        <v>35</v>
      </c>
      <c r="C56" s="14" t="s">
        <v>107</v>
      </c>
      <c r="D56" s="14" t="s">
        <v>35</v>
      </c>
      <c r="E56" s="14" t="s">
        <v>35</v>
      </c>
      <c r="F56" s="15" t="s">
        <v>108</v>
      </c>
      <c r="G56" s="16">
        <v>2296848</v>
      </c>
      <c r="H56" s="16">
        <v>2296848</v>
      </c>
      <c r="I56" s="16">
        <v>2296848</v>
      </c>
      <c r="J56" s="16">
        <v>2356746</v>
      </c>
      <c r="K56" s="16">
        <v>1982830</v>
      </c>
      <c r="L56" s="16">
        <f t="shared" ref="L56:L62" si="2">K56-J56</f>
        <v>-373916</v>
      </c>
      <c r="M56" s="17">
        <f>(L56/J56)</f>
        <v>-0.15865774249749443</v>
      </c>
      <c r="N56" s="1"/>
    </row>
    <row r="57" spans="2:14" ht="15" customHeight="1" x14ac:dyDescent="0.25">
      <c r="B57" s="14" t="s">
        <v>35</v>
      </c>
      <c r="C57" s="14" t="s">
        <v>35</v>
      </c>
      <c r="D57" s="14" t="s">
        <v>109</v>
      </c>
      <c r="E57" s="14" t="s">
        <v>35</v>
      </c>
      <c r="F57" s="15" t="s">
        <v>110</v>
      </c>
      <c r="G57" s="16">
        <v>2296848</v>
      </c>
      <c r="H57" s="16">
        <v>2296848</v>
      </c>
      <c r="I57" s="16">
        <v>2296848</v>
      </c>
      <c r="J57" s="16">
        <v>2356746</v>
      </c>
      <c r="K57" s="16">
        <v>1982830</v>
      </c>
      <c r="L57" s="16">
        <f t="shared" si="2"/>
        <v>-373916</v>
      </c>
      <c r="M57" s="17">
        <f>(L57/J57)</f>
        <v>-0.15865774249749443</v>
      </c>
      <c r="N57" s="1"/>
    </row>
    <row r="58" spans="2:14" ht="15" customHeight="1" x14ac:dyDescent="0.25">
      <c r="B58" s="14" t="s">
        <v>111</v>
      </c>
      <c r="C58" s="14" t="s">
        <v>35</v>
      </c>
      <c r="D58" s="14" t="s">
        <v>35</v>
      </c>
      <c r="E58" s="14" t="s">
        <v>35</v>
      </c>
      <c r="F58" s="15" t="s">
        <v>112</v>
      </c>
      <c r="G58" s="16">
        <v>10</v>
      </c>
      <c r="H58" s="16">
        <v>440951</v>
      </c>
      <c r="I58" s="16">
        <v>642027</v>
      </c>
      <c r="J58" s="16">
        <v>10</v>
      </c>
      <c r="K58" s="16">
        <v>896</v>
      </c>
      <c r="L58" s="16">
        <f t="shared" si="2"/>
        <v>886</v>
      </c>
      <c r="M58" s="17">
        <f>(L58/J58)</f>
        <v>88.6</v>
      </c>
      <c r="N58" s="1"/>
    </row>
    <row r="59" spans="2:14" ht="15" customHeight="1" x14ac:dyDescent="0.25">
      <c r="B59" s="14" t="s">
        <v>35</v>
      </c>
      <c r="C59" s="14" t="s">
        <v>58</v>
      </c>
      <c r="D59" s="14" t="s">
        <v>35</v>
      </c>
      <c r="E59" s="14" t="s">
        <v>35</v>
      </c>
      <c r="F59" s="15" t="s">
        <v>113</v>
      </c>
      <c r="G59" s="16">
        <v>10</v>
      </c>
      <c r="H59" s="16">
        <v>440951</v>
      </c>
      <c r="I59" s="16">
        <v>642027</v>
      </c>
      <c r="J59" s="16">
        <v>10</v>
      </c>
      <c r="K59" s="16">
        <v>896</v>
      </c>
      <c r="L59" s="16">
        <f t="shared" si="2"/>
        <v>886</v>
      </c>
      <c r="M59" s="17">
        <f>(L59/J59)</f>
        <v>88.6</v>
      </c>
      <c r="N59" s="1"/>
    </row>
    <row r="60" spans="2:14" ht="27" customHeight="1" x14ac:dyDescent="0.25">
      <c r="B60" s="14" t="s">
        <v>114</v>
      </c>
      <c r="C60" s="14" t="s">
        <v>35</v>
      </c>
      <c r="D60" s="14" t="s">
        <v>35</v>
      </c>
      <c r="E60" s="14" t="s">
        <v>35</v>
      </c>
      <c r="F60" s="15" t="s">
        <v>115</v>
      </c>
      <c r="G60" s="16">
        <v>597006</v>
      </c>
      <c r="H60" s="16">
        <v>874868</v>
      </c>
      <c r="I60" s="16">
        <v>57297</v>
      </c>
      <c r="J60" s="16">
        <v>614200</v>
      </c>
      <c r="K60" s="16">
        <v>533037</v>
      </c>
      <c r="L60" s="16">
        <f t="shared" si="2"/>
        <v>-81163</v>
      </c>
      <c r="M60" s="17">
        <f>(L60/J60)</f>
        <v>-0.13214425268642135</v>
      </c>
      <c r="N60" s="1"/>
    </row>
    <row r="61" spans="2:14" ht="15" customHeight="1" x14ac:dyDescent="0.25">
      <c r="B61" s="14" t="s">
        <v>35</v>
      </c>
      <c r="C61" s="14" t="s">
        <v>107</v>
      </c>
      <c r="D61" s="14" t="s">
        <v>35</v>
      </c>
      <c r="E61" s="14" t="s">
        <v>35</v>
      </c>
      <c r="F61" s="15" t="s">
        <v>116</v>
      </c>
      <c r="G61" s="16">
        <v>0</v>
      </c>
      <c r="H61" s="16">
        <v>16925</v>
      </c>
      <c r="I61" s="16">
        <v>0</v>
      </c>
      <c r="J61" s="16">
        <v>0</v>
      </c>
      <c r="K61" s="16">
        <v>10</v>
      </c>
      <c r="L61" s="16">
        <f t="shared" si="2"/>
        <v>10</v>
      </c>
      <c r="M61" s="17" t="s">
        <v>35</v>
      </c>
      <c r="N61" s="1"/>
    </row>
    <row r="62" spans="2:14" ht="15" customHeight="1" x14ac:dyDescent="0.25">
      <c r="B62" s="14" t="s">
        <v>35</v>
      </c>
      <c r="C62" s="14" t="s">
        <v>37</v>
      </c>
      <c r="D62" s="14" t="s">
        <v>35</v>
      </c>
      <c r="E62" s="14" t="s">
        <v>35</v>
      </c>
      <c r="F62" s="15" t="s">
        <v>117</v>
      </c>
      <c r="G62" s="16">
        <v>16599</v>
      </c>
      <c r="H62" s="16">
        <v>16739</v>
      </c>
      <c r="I62" s="16">
        <v>0</v>
      </c>
      <c r="J62" s="16">
        <v>17077</v>
      </c>
      <c r="K62" s="16">
        <v>6687</v>
      </c>
      <c r="L62" s="16">
        <f t="shared" si="2"/>
        <v>-10390</v>
      </c>
      <c r="M62" s="17">
        <f>(L62/J62)</f>
        <v>-0.60842068278971717</v>
      </c>
      <c r="N62" s="1"/>
    </row>
    <row r="63" spans="2:14" ht="15" customHeight="1" x14ac:dyDescent="0.25">
      <c r="B63" s="14" t="s">
        <v>35</v>
      </c>
      <c r="C63" s="14" t="s">
        <v>53</v>
      </c>
      <c r="D63" s="14" t="s">
        <v>35</v>
      </c>
      <c r="E63" s="14" t="s">
        <v>35</v>
      </c>
      <c r="F63" s="15" t="s">
        <v>118</v>
      </c>
      <c r="G63" s="16">
        <v>0</v>
      </c>
      <c r="H63" s="16">
        <v>5660</v>
      </c>
      <c r="I63" s="16">
        <v>0</v>
      </c>
      <c r="J63" s="16">
        <v>0</v>
      </c>
      <c r="K63" s="16">
        <v>0</v>
      </c>
      <c r="L63" s="18"/>
      <c r="M63" s="17" t="s">
        <v>35</v>
      </c>
      <c r="N63" s="1"/>
    </row>
    <row r="64" spans="2:14" ht="15" customHeight="1" x14ac:dyDescent="0.25">
      <c r="B64" s="14" t="s">
        <v>35</v>
      </c>
      <c r="C64" s="14" t="s">
        <v>65</v>
      </c>
      <c r="D64" s="14" t="s">
        <v>35</v>
      </c>
      <c r="E64" s="14" t="s">
        <v>35</v>
      </c>
      <c r="F64" s="15" t="s">
        <v>119</v>
      </c>
      <c r="G64" s="16">
        <v>580407</v>
      </c>
      <c r="H64" s="16">
        <v>580407</v>
      </c>
      <c r="I64" s="16">
        <v>53425</v>
      </c>
      <c r="J64" s="16">
        <v>597123</v>
      </c>
      <c r="K64" s="16">
        <v>526340</v>
      </c>
      <c r="L64" s="16">
        <f>K64-J64</f>
        <v>-70783</v>
      </c>
      <c r="M64" s="17">
        <f>(L64/J64)</f>
        <v>-0.11854006628450085</v>
      </c>
      <c r="N64" s="1"/>
    </row>
    <row r="65" spans="2:14" ht="15" customHeight="1" x14ac:dyDescent="0.25">
      <c r="B65" s="14" t="s">
        <v>35</v>
      </c>
      <c r="C65" s="14" t="s">
        <v>58</v>
      </c>
      <c r="D65" s="14" t="s">
        <v>35</v>
      </c>
      <c r="E65" s="14" t="s">
        <v>35</v>
      </c>
      <c r="F65" s="15" t="s">
        <v>120</v>
      </c>
      <c r="G65" s="16">
        <v>0</v>
      </c>
      <c r="H65" s="16">
        <v>255137</v>
      </c>
      <c r="I65" s="16">
        <v>3872</v>
      </c>
      <c r="J65" s="16">
        <v>0</v>
      </c>
      <c r="K65" s="16">
        <v>0</v>
      </c>
      <c r="L65" s="18"/>
      <c r="M65" s="17" t="s">
        <v>35</v>
      </c>
      <c r="N65" s="1"/>
    </row>
    <row r="66" spans="2:14" ht="15" customHeight="1" x14ac:dyDescent="0.25">
      <c r="B66" s="14" t="s">
        <v>121</v>
      </c>
      <c r="C66" s="14" t="s">
        <v>35</v>
      </c>
      <c r="D66" s="14" t="s">
        <v>35</v>
      </c>
      <c r="E66" s="14" t="s">
        <v>35</v>
      </c>
      <c r="F66" s="15" t="s">
        <v>122</v>
      </c>
      <c r="G66" s="16">
        <v>2337033</v>
      </c>
      <c r="H66" s="16">
        <v>2337033</v>
      </c>
      <c r="I66" s="16">
        <v>1504384</v>
      </c>
      <c r="J66" s="16">
        <v>2378823</v>
      </c>
      <c r="K66" s="16">
        <v>2348699</v>
      </c>
      <c r="L66" s="16">
        <f t="shared" ref="L66:L73" si="3">K66-J66</f>
        <v>-30124</v>
      </c>
      <c r="M66" s="17">
        <f t="shared" ref="M66:M72" si="4">(L66/J66)</f>
        <v>-1.2663405389976472E-2</v>
      </c>
      <c r="N66" s="1"/>
    </row>
    <row r="67" spans="2:14" ht="15" customHeight="1" x14ac:dyDescent="0.25">
      <c r="B67" s="14" t="s">
        <v>35</v>
      </c>
      <c r="C67" s="14" t="s">
        <v>65</v>
      </c>
      <c r="D67" s="14" t="s">
        <v>35</v>
      </c>
      <c r="E67" s="14" t="s">
        <v>35</v>
      </c>
      <c r="F67" s="15" t="s">
        <v>66</v>
      </c>
      <c r="G67" s="16">
        <v>2337033</v>
      </c>
      <c r="H67" s="16">
        <v>2337033</v>
      </c>
      <c r="I67" s="16">
        <v>1504384</v>
      </c>
      <c r="J67" s="16">
        <v>2378823</v>
      </c>
      <c r="K67" s="16">
        <v>2348699</v>
      </c>
      <c r="L67" s="16">
        <f t="shared" si="3"/>
        <v>-30124</v>
      </c>
      <c r="M67" s="17">
        <f t="shared" si="4"/>
        <v>-1.2663405389976472E-2</v>
      </c>
      <c r="N67" s="1"/>
    </row>
    <row r="68" spans="2:14" ht="15" customHeight="1" x14ac:dyDescent="0.25">
      <c r="B68" s="14" t="s">
        <v>123</v>
      </c>
      <c r="C68" s="14" t="s">
        <v>35</v>
      </c>
      <c r="D68" s="14" t="s">
        <v>35</v>
      </c>
      <c r="E68" s="14" t="s">
        <v>35</v>
      </c>
      <c r="F68" s="15" t="s">
        <v>124</v>
      </c>
      <c r="G68" s="16">
        <v>10</v>
      </c>
      <c r="H68" s="16">
        <v>10</v>
      </c>
      <c r="I68" s="16">
        <v>0</v>
      </c>
      <c r="J68" s="16">
        <v>10</v>
      </c>
      <c r="K68" s="16">
        <v>896</v>
      </c>
      <c r="L68" s="16">
        <f t="shared" si="3"/>
        <v>886</v>
      </c>
      <c r="M68" s="17">
        <f t="shared" si="4"/>
        <v>88.6</v>
      </c>
      <c r="N68" s="1"/>
    </row>
    <row r="69" spans="2:14" ht="15" customHeight="1" x14ac:dyDescent="0.25">
      <c r="B69" s="14" t="s">
        <v>35</v>
      </c>
      <c r="C69" s="14" t="s">
        <v>84</v>
      </c>
      <c r="D69" s="14" t="s">
        <v>35</v>
      </c>
      <c r="E69" s="14" t="s">
        <v>35</v>
      </c>
      <c r="F69" s="15" t="s">
        <v>101</v>
      </c>
      <c r="G69" s="16">
        <v>10</v>
      </c>
      <c r="H69" s="16">
        <v>10</v>
      </c>
      <c r="I69" s="16">
        <v>0</v>
      </c>
      <c r="J69" s="16">
        <v>10</v>
      </c>
      <c r="K69" s="16">
        <v>896</v>
      </c>
      <c r="L69" s="16">
        <f t="shared" si="3"/>
        <v>886</v>
      </c>
      <c r="M69" s="17">
        <f t="shared" si="4"/>
        <v>88.6</v>
      </c>
      <c r="N69" s="1"/>
    </row>
    <row r="70" spans="2:14" ht="15" customHeight="1" x14ac:dyDescent="0.25">
      <c r="B70" s="14" t="s">
        <v>35</v>
      </c>
      <c r="C70" s="14" t="s">
        <v>35</v>
      </c>
      <c r="D70" s="14" t="s">
        <v>103</v>
      </c>
      <c r="E70" s="14" t="s">
        <v>35</v>
      </c>
      <c r="F70" s="15" t="s">
        <v>104</v>
      </c>
      <c r="G70" s="16">
        <v>10</v>
      </c>
      <c r="H70" s="16">
        <v>10</v>
      </c>
      <c r="I70" s="16">
        <v>0</v>
      </c>
      <c r="J70" s="16">
        <v>10</v>
      </c>
      <c r="K70" s="16">
        <v>896</v>
      </c>
      <c r="L70" s="16">
        <f t="shared" si="3"/>
        <v>886</v>
      </c>
      <c r="M70" s="17">
        <f t="shared" si="4"/>
        <v>88.6</v>
      </c>
      <c r="N70" s="1"/>
    </row>
    <row r="71" spans="2:14" ht="15" customHeight="1" x14ac:dyDescent="0.25">
      <c r="B71" s="14" t="s">
        <v>125</v>
      </c>
      <c r="C71" s="14" t="s">
        <v>35</v>
      </c>
      <c r="D71" s="14" t="s">
        <v>35</v>
      </c>
      <c r="E71" s="14" t="s">
        <v>35</v>
      </c>
      <c r="F71" s="15" t="s">
        <v>126</v>
      </c>
      <c r="G71" s="16">
        <v>8870</v>
      </c>
      <c r="H71" s="16">
        <v>10345764</v>
      </c>
      <c r="I71" s="16">
        <v>10344043</v>
      </c>
      <c r="J71" s="16">
        <v>8870</v>
      </c>
      <c r="K71" s="16">
        <v>896</v>
      </c>
      <c r="L71" s="16">
        <f t="shared" si="3"/>
        <v>-7974</v>
      </c>
      <c r="M71" s="17">
        <f t="shared" si="4"/>
        <v>-0.8989853438556934</v>
      </c>
      <c r="N71" s="1"/>
    </row>
    <row r="72" spans="2:14" ht="15" customHeight="1" x14ac:dyDescent="0.25">
      <c r="B72" s="14" t="s">
        <v>35</v>
      </c>
      <c r="C72" s="14" t="s">
        <v>65</v>
      </c>
      <c r="D72" s="14" t="s">
        <v>35</v>
      </c>
      <c r="E72" s="14" t="s">
        <v>35</v>
      </c>
      <c r="F72" s="15" t="s">
        <v>127</v>
      </c>
      <c r="G72" s="16">
        <v>8870</v>
      </c>
      <c r="H72" s="16">
        <v>10345764</v>
      </c>
      <c r="I72" s="16">
        <v>10344043</v>
      </c>
      <c r="J72" s="16">
        <v>8870</v>
      </c>
      <c r="K72" s="16">
        <v>896</v>
      </c>
      <c r="L72" s="16">
        <f t="shared" si="3"/>
        <v>-7974</v>
      </c>
      <c r="M72" s="17">
        <f t="shared" si="4"/>
        <v>-0.8989853438556934</v>
      </c>
      <c r="N72" s="1"/>
    </row>
    <row r="73" spans="2:14" ht="15" customHeight="1" x14ac:dyDescent="0.25">
      <c r="B73" s="14" t="s">
        <v>128</v>
      </c>
      <c r="C73" s="14" t="s">
        <v>35</v>
      </c>
      <c r="D73" s="14" t="s">
        <v>35</v>
      </c>
      <c r="E73" s="14" t="s">
        <v>35</v>
      </c>
      <c r="F73" s="15" t="s">
        <v>129</v>
      </c>
      <c r="G73" s="16">
        <v>0</v>
      </c>
      <c r="H73" s="16">
        <v>0</v>
      </c>
      <c r="I73" s="16">
        <v>0</v>
      </c>
      <c r="J73" s="16">
        <v>0</v>
      </c>
      <c r="K73" s="16">
        <v>896</v>
      </c>
      <c r="L73" s="16">
        <f t="shared" si="3"/>
        <v>896</v>
      </c>
      <c r="M73" s="17" t="s">
        <v>35</v>
      </c>
      <c r="N73" s="1"/>
    </row>
    <row r="74" spans="2:14" ht="15" customHeight="1" x14ac:dyDescent="0.25"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"/>
    </row>
    <row r="75" spans="2:14" ht="15" customHeight="1" x14ac:dyDescent="0.25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"/>
    </row>
    <row r="76" spans="2:14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2:14" ht="15" customHeight="1" x14ac:dyDescent="0.25">
      <c r="B77" s="25" t="s">
        <v>130</v>
      </c>
      <c r="C77" s="26"/>
      <c r="D77" s="26"/>
      <c r="E77" s="26"/>
      <c r="F77" s="26"/>
      <c r="G77" s="20">
        <v>758837999</v>
      </c>
      <c r="H77" s="20">
        <v>744013156</v>
      </c>
      <c r="I77" s="20">
        <v>518959801</v>
      </c>
      <c r="J77" s="20">
        <v>780282963</v>
      </c>
      <c r="K77" s="20">
        <v>806924647</v>
      </c>
      <c r="L77" s="20">
        <v>26641684</v>
      </c>
      <c r="M77" s="21">
        <v>3.4143618742576598E-2</v>
      </c>
      <c r="N77" s="1"/>
    </row>
    <row r="78" spans="2:14" ht="15" customHeight="1" x14ac:dyDescent="0.25">
      <c r="B78" s="27" t="s">
        <v>131</v>
      </c>
      <c r="C78" s="28"/>
      <c r="D78" s="28"/>
      <c r="E78" s="28"/>
      <c r="F78" s="28"/>
      <c r="G78" s="28"/>
      <c r="H78" s="28"/>
      <c r="I78" s="28"/>
      <c r="J78" s="28"/>
      <c r="K78" s="28"/>
      <c r="L78" s="1"/>
      <c r="M78" s="1"/>
      <c r="N78" s="1"/>
    </row>
    <row r="79" spans="2:14" ht="5.0999999999999996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</sheetData>
  <mergeCells count="18">
    <mergeCell ref="B1:K1"/>
    <mergeCell ref="B2:K2"/>
    <mergeCell ref="B3:K3"/>
    <mergeCell ref="B5:C5"/>
    <mergeCell ref="D5:H5"/>
    <mergeCell ref="L10:L11"/>
    <mergeCell ref="M10:M11"/>
    <mergeCell ref="B77:F77"/>
    <mergeCell ref="B78:K78"/>
    <mergeCell ref="B6:C6"/>
    <mergeCell ref="D6:H6"/>
    <mergeCell ref="B7:C7"/>
    <mergeCell ref="D7:H7"/>
    <mergeCell ref="B9:B11"/>
    <mergeCell ref="C9:C11"/>
    <mergeCell ref="D9:D11"/>
    <mergeCell ref="E9:E11"/>
    <mergeCell ref="F9:F11"/>
  </mergeCells>
  <printOptions horizontalCentered="1"/>
  <pageMargins left="0.98425196850393704" right="0.98425196850393704" top="0.98425196850393704" bottom="0.98425196850393704" header="0" footer="0"/>
  <pageSetup scale="65" fitToHeight="0" orientation="landscape" r:id="rId1"/>
  <rowBreaks count="1" manualBreakCount="1">
    <brk id="35" max="16383" man="1"/>
  </rowBreaks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79"/>
  <sheetViews>
    <sheetView topLeftCell="A27" workbookViewId="0">
      <selection activeCell="I44" sqref="I4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1"/>
      <c r="L1" s="1"/>
      <c r="M1" s="1"/>
    </row>
    <row r="2" spans="1:13" ht="17.100000000000001" customHeight="1" x14ac:dyDescent="0.25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1"/>
      <c r="L2" s="1"/>
      <c r="M2" s="1"/>
    </row>
    <row r="3" spans="1:13" ht="15" customHeight="1" x14ac:dyDescent="0.25">
      <c r="A3" s="41" t="s">
        <v>132</v>
      </c>
      <c r="B3" s="42"/>
      <c r="C3" s="42"/>
      <c r="D3" s="42"/>
      <c r="E3" s="42"/>
      <c r="F3" s="42"/>
      <c r="G3" s="42"/>
      <c r="H3" s="42"/>
      <c r="I3" s="42"/>
      <c r="J3" s="42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3" t="s">
        <v>4</v>
      </c>
      <c r="B5" s="44"/>
      <c r="C5" s="45" t="s">
        <v>5</v>
      </c>
      <c r="D5" s="46"/>
      <c r="E5" s="46"/>
      <c r="F5" s="46"/>
      <c r="G5" s="46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3" t="s">
        <v>12</v>
      </c>
      <c r="B7" s="34"/>
      <c r="C7" s="35" t="s">
        <v>9</v>
      </c>
      <c r="D7" s="36"/>
      <c r="E7" s="36"/>
      <c r="F7" s="36"/>
      <c r="G7" s="36"/>
      <c r="H7" s="1"/>
      <c r="I7" s="2" t="s">
        <v>13</v>
      </c>
      <c r="J7" s="2" t="s">
        <v>11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14</v>
      </c>
      <c r="I8" s="1"/>
      <c r="J8" s="1"/>
      <c r="K8" s="1"/>
      <c r="L8" s="1"/>
      <c r="M8" s="1"/>
    </row>
    <row r="9" spans="1:13" ht="15" customHeight="1" x14ac:dyDescent="0.25">
      <c r="A9" s="37" t="s">
        <v>15</v>
      </c>
      <c r="B9" s="37" t="s">
        <v>16</v>
      </c>
      <c r="C9" s="37" t="s">
        <v>17</v>
      </c>
      <c r="D9" s="37" t="s">
        <v>18</v>
      </c>
      <c r="E9" s="37" t="s">
        <v>19</v>
      </c>
      <c r="F9" s="4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1"/>
    </row>
    <row r="10" spans="1:13" ht="80.099999999999994" customHeight="1" x14ac:dyDescent="0.25">
      <c r="A10" s="38"/>
      <c r="B10" s="38"/>
      <c r="C10" s="38"/>
      <c r="D10" s="38"/>
      <c r="E10" s="38"/>
      <c r="F10" s="6" t="s">
        <v>27</v>
      </c>
      <c r="G10" s="7" t="s">
        <v>28</v>
      </c>
      <c r="H10" s="7" t="s">
        <v>29</v>
      </c>
      <c r="I10" s="7" t="s">
        <v>27</v>
      </c>
      <c r="J10" s="7" t="s">
        <v>30</v>
      </c>
      <c r="K10" s="23" t="s">
        <v>31</v>
      </c>
      <c r="L10" s="23" t="s">
        <v>32</v>
      </c>
      <c r="M10" s="1"/>
    </row>
    <row r="11" spans="1:13" ht="30" customHeight="1" x14ac:dyDescent="0.25">
      <c r="A11" s="38"/>
      <c r="B11" s="38"/>
      <c r="C11" s="38"/>
      <c r="D11" s="38"/>
      <c r="E11" s="38"/>
      <c r="F11" s="9" t="s">
        <v>133</v>
      </c>
      <c r="G11" s="8" t="s">
        <v>133</v>
      </c>
      <c r="H11" s="8" t="s">
        <v>133</v>
      </c>
      <c r="I11" s="8" t="s">
        <v>134</v>
      </c>
      <c r="J11" s="8" t="s">
        <v>134</v>
      </c>
      <c r="K11" s="24"/>
      <c r="L11" s="24"/>
      <c r="M11" s="1"/>
    </row>
    <row r="12" spans="1:13" ht="15" customHeight="1" x14ac:dyDescent="0.25">
      <c r="A12" s="10" t="s">
        <v>35</v>
      </c>
      <c r="B12" s="10" t="s">
        <v>35</v>
      </c>
      <c r="C12" s="10" t="s">
        <v>35</v>
      </c>
      <c r="D12" s="10" t="s">
        <v>35</v>
      </c>
      <c r="E12" s="11" t="s">
        <v>36</v>
      </c>
      <c r="F12" s="12">
        <v>746067866</v>
      </c>
      <c r="G12" s="12">
        <v>740708692</v>
      </c>
      <c r="H12" s="12">
        <v>522213463</v>
      </c>
      <c r="I12" s="12">
        <v>767554620</v>
      </c>
      <c r="J12" s="12">
        <v>787553972</v>
      </c>
      <c r="K12" s="12">
        <f>J12-I12</f>
        <v>19999352</v>
      </c>
      <c r="L12" s="13">
        <f>(K12/I12)</f>
        <v>2.6055933322373853E-2</v>
      </c>
      <c r="M12" s="1"/>
    </row>
    <row r="13" spans="1:13" ht="15" customHeight="1" x14ac:dyDescent="0.25">
      <c r="A13" s="14" t="s">
        <v>37</v>
      </c>
      <c r="B13" s="14" t="s">
        <v>35</v>
      </c>
      <c r="C13" s="14" t="s">
        <v>35</v>
      </c>
      <c r="D13" s="14" t="s">
        <v>35</v>
      </c>
      <c r="E13" s="15" t="s">
        <v>38</v>
      </c>
      <c r="F13" s="16">
        <v>1862108</v>
      </c>
      <c r="G13" s="16">
        <v>2490493</v>
      </c>
      <c r="H13" s="16">
        <v>2113390</v>
      </c>
      <c r="I13" s="16">
        <v>1915736</v>
      </c>
      <c r="J13" s="16">
        <v>2258258</v>
      </c>
      <c r="K13" s="16">
        <f>J13-I13</f>
        <v>342522</v>
      </c>
      <c r="L13" s="17">
        <f>(K13/I13)</f>
        <v>0.17879394655631048</v>
      </c>
      <c r="M13" s="1"/>
    </row>
    <row r="14" spans="1:13" ht="15" customHeight="1" x14ac:dyDescent="0.25">
      <c r="A14" s="14" t="s">
        <v>35</v>
      </c>
      <c r="B14" s="14" t="s">
        <v>39</v>
      </c>
      <c r="C14" s="14" t="s">
        <v>35</v>
      </c>
      <c r="D14" s="14" t="s">
        <v>35</v>
      </c>
      <c r="E14" s="15" t="s">
        <v>40</v>
      </c>
      <c r="F14" s="16">
        <v>1862108</v>
      </c>
      <c r="G14" s="16">
        <v>2490493</v>
      </c>
      <c r="H14" s="16">
        <v>2113390</v>
      </c>
      <c r="I14" s="16">
        <v>1915736</v>
      </c>
      <c r="J14" s="16">
        <v>2258258</v>
      </c>
      <c r="K14" s="16">
        <f>J14-I14</f>
        <v>342522</v>
      </c>
      <c r="L14" s="17">
        <f>(K14/I14)</f>
        <v>0.17879394655631048</v>
      </c>
      <c r="M14" s="1"/>
    </row>
    <row r="15" spans="1:13" ht="15" customHeight="1" x14ac:dyDescent="0.25">
      <c r="A15" s="14" t="s">
        <v>35</v>
      </c>
      <c r="B15" s="14" t="s">
        <v>35</v>
      </c>
      <c r="C15" s="14" t="s">
        <v>41</v>
      </c>
      <c r="D15" s="14" t="s">
        <v>35</v>
      </c>
      <c r="E15" s="15" t="s">
        <v>42</v>
      </c>
      <c r="F15" s="16">
        <v>181844</v>
      </c>
      <c r="G15" s="16">
        <v>545292</v>
      </c>
      <c r="H15" s="16">
        <v>181844</v>
      </c>
      <c r="I15" s="16">
        <v>187081</v>
      </c>
      <c r="J15" s="16">
        <v>560986</v>
      </c>
      <c r="K15" s="16">
        <f>J15-I15</f>
        <v>373905</v>
      </c>
      <c r="L15" s="17">
        <f>(K15/I15)</f>
        <v>1.9986262634901459</v>
      </c>
      <c r="M15" s="1"/>
    </row>
    <row r="16" spans="1:13" ht="27" customHeight="1" x14ac:dyDescent="0.25">
      <c r="A16" s="14" t="s">
        <v>35</v>
      </c>
      <c r="B16" s="14" t="s">
        <v>35</v>
      </c>
      <c r="C16" s="14" t="s">
        <v>43</v>
      </c>
      <c r="D16" s="14" t="s">
        <v>35</v>
      </c>
      <c r="E16" s="15" t="s">
        <v>44</v>
      </c>
      <c r="F16" s="16">
        <v>0</v>
      </c>
      <c r="G16" s="16">
        <v>188174</v>
      </c>
      <c r="H16" s="16">
        <v>183436</v>
      </c>
      <c r="I16" s="16">
        <v>0</v>
      </c>
      <c r="J16" s="16">
        <v>0</v>
      </c>
      <c r="K16" s="18"/>
      <c r="L16" s="17" t="s">
        <v>35</v>
      </c>
      <c r="M16" s="1"/>
    </row>
    <row r="17" spans="1:13" ht="27" customHeight="1" x14ac:dyDescent="0.25">
      <c r="A17" s="14" t="s">
        <v>35</v>
      </c>
      <c r="B17" s="14" t="s">
        <v>35</v>
      </c>
      <c r="C17" s="14" t="s">
        <v>45</v>
      </c>
      <c r="D17" s="14" t="s">
        <v>35</v>
      </c>
      <c r="E17" s="15" t="s">
        <v>46</v>
      </c>
      <c r="F17" s="16">
        <v>296226</v>
      </c>
      <c r="G17" s="16">
        <v>296226</v>
      </c>
      <c r="H17" s="16">
        <v>287319</v>
      </c>
      <c r="I17" s="16">
        <v>304757</v>
      </c>
      <c r="J17" s="16">
        <v>304757</v>
      </c>
      <c r="K17" s="18"/>
      <c r="L17" s="17" t="s">
        <v>35</v>
      </c>
      <c r="M17" s="1"/>
    </row>
    <row r="18" spans="1:13" ht="15" customHeight="1" x14ac:dyDescent="0.25">
      <c r="A18" s="14" t="s">
        <v>35</v>
      </c>
      <c r="B18" s="14" t="s">
        <v>35</v>
      </c>
      <c r="C18" s="14" t="s">
        <v>47</v>
      </c>
      <c r="D18" s="14" t="s">
        <v>35</v>
      </c>
      <c r="E18" s="15" t="s">
        <v>48</v>
      </c>
      <c r="F18" s="16">
        <v>1384028</v>
      </c>
      <c r="G18" s="16">
        <v>1460791</v>
      </c>
      <c r="H18" s="16">
        <v>1460791</v>
      </c>
      <c r="I18" s="16">
        <v>1423888</v>
      </c>
      <c r="J18" s="16">
        <v>1392495</v>
      </c>
      <c r="K18" s="16">
        <f>J18-I18</f>
        <v>-31393</v>
      </c>
      <c r="L18" s="17">
        <f>(K18/I18)</f>
        <v>-2.2047380131021543E-2</v>
      </c>
      <c r="M18" s="1"/>
    </row>
    <row r="19" spans="1:13" ht="27" customHeight="1" x14ac:dyDescent="0.25">
      <c r="A19" s="14" t="s">
        <v>35</v>
      </c>
      <c r="B19" s="14" t="s">
        <v>35</v>
      </c>
      <c r="C19" s="14" t="s">
        <v>49</v>
      </c>
      <c r="D19" s="14" t="s">
        <v>35</v>
      </c>
      <c r="E19" s="15" t="s">
        <v>50</v>
      </c>
      <c r="F19" s="16">
        <v>0</v>
      </c>
      <c r="G19" s="16">
        <v>0</v>
      </c>
      <c r="H19" s="16">
        <v>0</v>
      </c>
      <c r="I19" s="16">
        <v>0</v>
      </c>
      <c r="J19" s="16">
        <v>10</v>
      </c>
      <c r="K19" s="16">
        <f>J19-I19</f>
        <v>10</v>
      </c>
      <c r="L19" s="17" t="s">
        <v>35</v>
      </c>
      <c r="M19" s="1"/>
    </row>
    <row r="20" spans="1:13" ht="15" customHeight="1" x14ac:dyDescent="0.25">
      <c r="A20" s="14" t="s">
        <v>35</v>
      </c>
      <c r="B20" s="14" t="s">
        <v>35</v>
      </c>
      <c r="C20" s="14" t="s">
        <v>51</v>
      </c>
      <c r="D20" s="14" t="s">
        <v>35</v>
      </c>
      <c r="E20" s="15" t="s">
        <v>52</v>
      </c>
      <c r="F20" s="16">
        <v>10</v>
      </c>
      <c r="G20" s="16">
        <v>10</v>
      </c>
      <c r="H20" s="16">
        <v>0</v>
      </c>
      <c r="I20" s="16">
        <v>10</v>
      </c>
      <c r="J20" s="16">
        <v>10</v>
      </c>
      <c r="K20" s="18"/>
      <c r="L20" s="17" t="s">
        <v>35</v>
      </c>
      <c r="M20" s="1"/>
    </row>
    <row r="21" spans="1:13" ht="15" customHeight="1" x14ac:dyDescent="0.25">
      <c r="A21" s="14" t="s">
        <v>53</v>
      </c>
      <c r="B21" s="14" t="s">
        <v>35</v>
      </c>
      <c r="C21" s="14" t="s">
        <v>35</v>
      </c>
      <c r="D21" s="14" t="s">
        <v>35</v>
      </c>
      <c r="E21" s="15" t="s">
        <v>54</v>
      </c>
      <c r="F21" s="16">
        <v>0</v>
      </c>
      <c r="G21" s="16">
        <v>0</v>
      </c>
      <c r="H21" s="16">
        <v>21541</v>
      </c>
      <c r="I21" s="16">
        <v>0</v>
      </c>
      <c r="J21" s="16">
        <v>0</v>
      </c>
      <c r="K21" s="18"/>
      <c r="L21" s="17" t="s">
        <v>35</v>
      </c>
      <c r="M21" s="1"/>
    </row>
    <row r="22" spans="1:13" ht="15" customHeight="1" x14ac:dyDescent="0.25">
      <c r="A22" s="14"/>
      <c r="B22" s="22" t="s">
        <v>139</v>
      </c>
      <c r="C22" s="14"/>
      <c r="D22" s="14"/>
      <c r="E22" s="15" t="s">
        <v>140</v>
      </c>
      <c r="F22" s="16">
        <v>0</v>
      </c>
      <c r="G22" s="16">
        <v>0</v>
      </c>
      <c r="H22" s="16">
        <v>21541</v>
      </c>
      <c r="I22" s="16">
        <v>0</v>
      </c>
      <c r="J22" s="16">
        <v>0</v>
      </c>
      <c r="K22" s="18"/>
      <c r="L22" s="17"/>
      <c r="M22" s="1"/>
    </row>
    <row r="23" spans="1:13" ht="15" customHeight="1" x14ac:dyDescent="0.25">
      <c r="A23" s="14" t="s">
        <v>55</v>
      </c>
      <c r="B23" s="14" t="s">
        <v>35</v>
      </c>
      <c r="C23" s="14" t="s">
        <v>35</v>
      </c>
      <c r="D23" s="14" t="s">
        <v>35</v>
      </c>
      <c r="E23" s="15" t="s">
        <v>56</v>
      </c>
      <c r="F23" s="16">
        <v>5015790</v>
      </c>
      <c r="G23" s="16">
        <v>5015790</v>
      </c>
      <c r="H23" s="16">
        <v>3885178</v>
      </c>
      <c r="I23" s="16">
        <v>5160244</v>
      </c>
      <c r="J23" s="16">
        <v>3552312</v>
      </c>
      <c r="K23" s="16">
        <f>J23-I23</f>
        <v>-1607932</v>
      </c>
      <c r="L23" s="17">
        <f>(K23/I23)</f>
        <v>-0.31159999410880573</v>
      </c>
      <c r="M23" s="1"/>
    </row>
    <row r="24" spans="1:13" ht="27" customHeight="1" x14ac:dyDescent="0.25">
      <c r="A24" s="14" t="s">
        <v>35</v>
      </c>
      <c r="B24" s="14" t="s">
        <v>11</v>
      </c>
      <c r="C24" s="14" t="s">
        <v>35</v>
      </c>
      <c r="D24" s="14" t="s">
        <v>35</v>
      </c>
      <c r="E24" s="15" t="s">
        <v>57</v>
      </c>
      <c r="F24" s="16">
        <v>10</v>
      </c>
      <c r="G24" s="16">
        <v>10</v>
      </c>
      <c r="H24" s="16">
        <v>209613</v>
      </c>
      <c r="I24" s="16">
        <v>10</v>
      </c>
      <c r="J24" s="16">
        <v>10</v>
      </c>
      <c r="K24" s="18"/>
      <c r="L24" s="17" t="s">
        <v>35</v>
      </c>
      <c r="M24" s="1"/>
    </row>
    <row r="25" spans="1:13" ht="15" customHeight="1" x14ac:dyDescent="0.25">
      <c r="A25" s="14" t="s">
        <v>35</v>
      </c>
      <c r="B25" s="14" t="s">
        <v>58</v>
      </c>
      <c r="C25" s="14" t="s">
        <v>35</v>
      </c>
      <c r="D25" s="14" t="s">
        <v>35</v>
      </c>
      <c r="E25" s="15" t="s">
        <v>59</v>
      </c>
      <c r="F25" s="16">
        <v>5015780</v>
      </c>
      <c r="G25" s="16">
        <v>5015780</v>
      </c>
      <c r="H25" s="16">
        <v>3675565</v>
      </c>
      <c r="I25" s="16">
        <v>5160234</v>
      </c>
      <c r="J25" s="16">
        <v>3552302</v>
      </c>
      <c r="K25" s="16">
        <f>J25-I25</f>
        <v>-1607932</v>
      </c>
      <c r="L25" s="17">
        <f>(K25/I25)</f>
        <v>-0.31160059795737943</v>
      </c>
      <c r="M25" s="1"/>
    </row>
    <row r="26" spans="1:13" ht="15" customHeight="1" x14ac:dyDescent="0.25">
      <c r="A26" s="14" t="s">
        <v>60</v>
      </c>
      <c r="B26" s="14" t="s">
        <v>35</v>
      </c>
      <c r="C26" s="14" t="s">
        <v>35</v>
      </c>
      <c r="D26" s="14" t="s">
        <v>35</v>
      </c>
      <c r="E26" s="15" t="s">
        <v>61</v>
      </c>
      <c r="F26" s="16">
        <v>737722326</v>
      </c>
      <c r="G26" s="16">
        <v>729179463</v>
      </c>
      <c r="H26" s="16">
        <v>513504295</v>
      </c>
      <c r="I26" s="16">
        <v>758968730</v>
      </c>
      <c r="J26" s="16">
        <v>780243872</v>
      </c>
      <c r="K26" s="16">
        <f>J26-I26</f>
        <v>21275142</v>
      </c>
      <c r="L26" s="17">
        <f>(K26/I26)</f>
        <v>2.8031644992804909E-2</v>
      </c>
      <c r="M26" s="1"/>
    </row>
    <row r="27" spans="1:13" ht="15" customHeight="1" x14ac:dyDescent="0.25">
      <c r="A27" s="14" t="s">
        <v>35</v>
      </c>
      <c r="B27" s="14" t="s">
        <v>11</v>
      </c>
      <c r="C27" s="14" t="s">
        <v>35</v>
      </c>
      <c r="D27" s="14" t="s">
        <v>35</v>
      </c>
      <c r="E27" s="15" t="s">
        <v>62</v>
      </c>
      <c r="F27" s="16">
        <v>737722326</v>
      </c>
      <c r="G27" s="16">
        <v>729179463</v>
      </c>
      <c r="H27" s="16">
        <v>513504295</v>
      </c>
      <c r="I27" s="16">
        <v>758968730</v>
      </c>
      <c r="J27" s="16">
        <v>780243872</v>
      </c>
      <c r="K27" s="16">
        <f>J27-I27</f>
        <v>21275142</v>
      </c>
      <c r="L27" s="17">
        <f>(K27/I27)</f>
        <v>2.8031644992804909E-2</v>
      </c>
      <c r="M27" s="1"/>
    </row>
    <row r="28" spans="1:13" ht="15" customHeight="1" x14ac:dyDescent="0.25">
      <c r="A28" s="14" t="s">
        <v>63</v>
      </c>
      <c r="B28" s="14" t="s">
        <v>35</v>
      </c>
      <c r="C28" s="14" t="s">
        <v>35</v>
      </c>
      <c r="D28" s="14" t="s">
        <v>35</v>
      </c>
      <c r="E28" s="15" t="s">
        <v>64</v>
      </c>
      <c r="F28" s="16">
        <v>1451033</v>
      </c>
      <c r="G28" s="16">
        <v>1451033</v>
      </c>
      <c r="H28" s="16">
        <v>2417923</v>
      </c>
      <c r="I28" s="16">
        <v>1492823</v>
      </c>
      <c r="J28" s="16">
        <v>1492823</v>
      </c>
      <c r="K28" s="18"/>
      <c r="L28" s="17" t="s">
        <v>35</v>
      </c>
      <c r="M28" s="1"/>
    </row>
    <row r="29" spans="1:13" ht="15" customHeight="1" x14ac:dyDescent="0.25">
      <c r="A29" s="14" t="s">
        <v>35</v>
      </c>
      <c r="B29" s="14" t="s">
        <v>65</v>
      </c>
      <c r="C29" s="14" t="s">
        <v>35</v>
      </c>
      <c r="D29" s="14" t="s">
        <v>35</v>
      </c>
      <c r="E29" s="15" t="s">
        <v>66</v>
      </c>
      <c r="F29" s="16">
        <v>1451033</v>
      </c>
      <c r="G29" s="16">
        <v>1451033</v>
      </c>
      <c r="H29" s="16">
        <v>1208721</v>
      </c>
      <c r="I29" s="16">
        <v>1492823</v>
      </c>
      <c r="J29" s="16">
        <v>1492823</v>
      </c>
      <c r="K29" s="18"/>
      <c r="L29" s="17" t="s">
        <v>35</v>
      </c>
      <c r="M29" s="1"/>
    </row>
    <row r="30" spans="1:13" ht="15" customHeight="1" x14ac:dyDescent="0.25">
      <c r="A30" s="14" t="s">
        <v>35</v>
      </c>
      <c r="B30" s="14" t="s">
        <v>67</v>
      </c>
      <c r="C30" s="14" t="s">
        <v>35</v>
      </c>
      <c r="D30" s="14" t="s">
        <v>35</v>
      </c>
      <c r="E30" s="15" t="s">
        <v>68</v>
      </c>
      <c r="F30" s="16">
        <v>0</v>
      </c>
      <c r="G30" s="16">
        <v>0</v>
      </c>
      <c r="H30" s="16">
        <v>1209202</v>
      </c>
      <c r="I30" s="16">
        <v>0</v>
      </c>
      <c r="J30" s="16">
        <v>0</v>
      </c>
      <c r="K30" s="18"/>
      <c r="L30" s="17" t="s">
        <v>35</v>
      </c>
      <c r="M30" s="1"/>
    </row>
    <row r="31" spans="1:13" ht="27" customHeight="1" x14ac:dyDescent="0.25">
      <c r="A31" s="14" t="s">
        <v>69</v>
      </c>
      <c r="B31" s="14" t="s">
        <v>35</v>
      </c>
      <c r="C31" s="14" t="s">
        <v>35</v>
      </c>
      <c r="D31" s="14" t="s">
        <v>35</v>
      </c>
      <c r="E31" s="15" t="s">
        <v>70</v>
      </c>
      <c r="F31" s="16">
        <v>16599</v>
      </c>
      <c r="G31" s="16">
        <v>294461</v>
      </c>
      <c r="H31" s="16">
        <v>271136</v>
      </c>
      <c r="I31" s="16">
        <v>17077</v>
      </c>
      <c r="J31" s="16">
        <v>6697</v>
      </c>
      <c r="K31" s="16">
        <f>J31-I31</f>
        <v>-10380</v>
      </c>
      <c r="L31" s="17">
        <f>(K31/I31)</f>
        <v>-0.60783509984189266</v>
      </c>
      <c r="M31" s="1"/>
    </row>
    <row r="32" spans="1:13" ht="15" customHeight="1" x14ac:dyDescent="0.25">
      <c r="A32" s="14" t="s">
        <v>35</v>
      </c>
      <c r="B32" s="14" t="s">
        <v>39</v>
      </c>
      <c r="C32" s="14" t="s">
        <v>35</v>
      </c>
      <c r="D32" s="14" t="s">
        <v>35</v>
      </c>
      <c r="E32" s="15" t="s">
        <v>40</v>
      </c>
      <c r="F32" s="16">
        <v>16599</v>
      </c>
      <c r="G32" s="16">
        <v>294461</v>
      </c>
      <c r="H32" s="16">
        <v>271136</v>
      </c>
      <c r="I32" s="16">
        <v>17077</v>
      </c>
      <c r="J32" s="16">
        <v>6697</v>
      </c>
      <c r="K32" s="16">
        <f>J32-I32</f>
        <v>-10380</v>
      </c>
      <c r="L32" s="17">
        <f>(K32/I32)</f>
        <v>-0.60783509984189266</v>
      </c>
      <c r="M32" s="1"/>
    </row>
    <row r="33" spans="1:13" ht="15" customHeight="1" x14ac:dyDescent="0.25">
      <c r="A33" s="14" t="s">
        <v>35</v>
      </c>
      <c r="B33" s="14" t="s">
        <v>35</v>
      </c>
      <c r="C33" s="14" t="s">
        <v>71</v>
      </c>
      <c r="D33" s="14" t="s">
        <v>35</v>
      </c>
      <c r="E33" s="15" t="s">
        <v>42</v>
      </c>
      <c r="F33" s="16">
        <v>16599</v>
      </c>
      <c r="G33" s="16">
        <v>39924</v>
      </c>
      <c r="H33" s="16">
        <v>16599</v>
      </c>
      <c r="I33" s="16">
        <v>17077</v>
      </c>
      <c r="J33" s="16">
        <v>6697</v>
      </c>
      <c r="K33" s="16">
        <f>J33-I33</f>
        <v>-10380</v>
      </c>
      <c r="L33" s="17">
        <f>(K33/I33)</f>
        <v>-0.60783509984189266</v>
      </c>
      <c r="M33" s="1"/>
    </row>
    <row r="34" spans="1:13" ht="15" customHeight="1" x14ac:dyDescent="0.25">
      <c r="A34" s="14" t="s">
        <v>35</v>
      </c>
      <c r="B34" s="14" t="s">
        <v>35</v>
      </c>
      <c r="C34" s="14" t="s">
        <v>72</v>
      </c>
      <c r="D34" s="14" t="s">
        <v>35</v>
      </c>
      <c r="E34" s="15" t="s">
        <v>73</v>
      </c>
      <c r="F34" s="16">
        <v>0</v>
      </c>
      <c r="G34" s="16">
        <v>254537</v>
      </c>
      <c r="H34" s="16">
        <v>254537</v>
      </c>
      <c r="I34" s="16">
        <v>0</v>
      </c>
      <c r="J34" s="16">
        <v>0</v>
      </c>
      <c r="K34" s="18"/>
      <c r="L34" s="17" t="s">
        <v>35</v>
      </c>
      <c r="M34" s="1"/>
    </row>
    <row r="35" spans="1:13" ht="15" customHeight="1" x14ac:dyDescent="0.25">
      <c r="A35" s="14" t="s">
        <v>74</v>
      </c>
      <c r="B35" s="14" t="s">
        <v>35</v>
      </c>
      <c r="C35" s="14" t="s">
        <v>35</v>
      </c>
      <c r="D35" s="14" t="s">
        <v>35</v>
      </c>
      <c r="E35" s="15" t="s">
        <v>75</v>
      </c>
      <c r="F35" s="16">
        <v>10</v>
      </c>
      <c r="G35" s="16">
        <v>2277452</v>
      </c>
      <c r="H35" s="16">
        <v>0</v>
      </c>
      <c r="I35" s="16">
        <v>10</v>
      </c>
      <c r="J35" s="16">
        <v>10</v>
      </c>
      <c r="K35" s="18"/>
      <c r="L35" s="17" t="s">
        <v>35</v>
      </c>
      <c r="M35" s="1"/>
    </row>
    <row r="36" spans="1:13" ht="15" customHeight="1" x14ac:dyDescent="0.25">
      <c r="A36" s="10" t="s">
        <v>35</v>
      </c>
      <c r="B36" s="10" t="s">
        <v>35</v>
      </c>
      <c r="C36" s="10" t="s">
        <v>35</v>
      </c>
      <c r="D36" s="10" t="s">
        <v>35</v>
      </c>
      <c r="E36" s="11" t="s">
        <v>76</v>
      </c>
      <c r="F36" s="12">
        <v>746067866</v>
      </c>
      <c r="G36" s="12">
        <v>740708692</v>
      </c>
      <c r="H36" s="12">
        <v>521027351</v>
      </c>
      <c r="I36" s="12">
        <v>767554620</v>
      </c>
      <c r="J36" s="12">
        <v>787553972</v>
      </c>
      <c r="K36" s="12">
        <f t="shared" ref="K36:K42" si="0">J36-I36</f>
        <v>19999352</v>
      </c>
      <c r="L36" s="13">
        <f>(K36/I36)</f>
        <v>2.6055933322373853E-2</v>
      </c>
      <c r="M36" s="1"/>
    </row>
    <row r="37" spans="1:13" ht="15" customHeight="1" x14ac:dyDescent="0.25">
      <c r="A37" s="14" t="s">
        <v>77</v>
      </c>
      <c r="B37" s="14" t="s">
        <v>35</v>
      </c>
      <c r="C37" s="14" t="s">
        <v>35</v>
      </c>
      <c r="D37" s="14" t="s">
        <v>35</v>
      </c>
      <c r="E37" s="15" t="s">
        <v>78</v>
      </c>
      <c r="F37" s="16">
        <v>669181730</v>
      </c>
      <c r="G37" s="16">
        <v>652351226</v>
      </c>
      <c r="H37" s="16">
        <v>459046596</v>
      </c>
      <c r="I37" s="16">
        <v>688454164</v>
      </c>
      <c r="J37" s="16">
        <v>710591447</v>
      </c>
      <c r="K37" s="16">
        <f t="shared" si="0"/>
        <v>22137283</v>
      </c>
      <c r="L37" s="17">
        <f>(K37/I37)</f>
        <v>3.2155057166594461E-2</v>
      </c>
      <c r="M37" s="1"/>
    </row>
    <row r="38" spans="1:13" ht="15" customHeight="1" x14ac:dyDescent="0.25">
      <c r="A38" s="14" t="s">
        <v>79</v>
      </c>
      <c r="B38" s="14" t="s">
        <v>35</v>
      </c>
      <c r="C38" s="14" t="s">
        <v>35</v>
      </c>
      <c r="D38" s="14" t="s">
        <v>35</v>
      </c>
      <c r="E38" s="15" t="s">
        <v>80</v>
      </c>
      <c r="F38" s="16">
        <v>70282296</v>
      </c>
      <c r="G38" s="16">
        <v>69735260</v>
      </c>
      <c r="H38" s="16">
        <v>44301641</v>
      </c>
      <c r="I38" s="16">
        <v>72306426</v>
      </c>
      <c r="J38" s="16">
        <v>70622074</v>
      </c>
      <c r="K38" s="16">
        <f t="shared" si="0"/>
        <v>-1684352</v>
      </c>
      <c r="L38" s="17">
        <f>(K38/I38)</f>
        <v>-2.329463774077286E-2</v>
      </c>
      <c r="M38" s="1"/>
    </row>
    <row r="39" spans="1:13" ht="15" customHeight="1" x14ac:dyDescent="0.25">
      <c r="A39" s="14" t="s">
        <v>81</v>
      </c>
      <c r="B39" s="14" t="s">
        <v>35</v>
      </c>
      <c r="C39" s="14" t="s">
        <v>35</v>
      </c>
      <c r="D39" s="14" t="s">
        <v>35</v>
      </c>
      <c r="E39" s="15" t="s">
        <v>82</v>
      </c>
      <c r="F39" s="16">
        <v>492912</v>
      </c>
      <c r="G39" s="16">
        <v>492912</v>
      </c>
      <c r="H39" s="16">
        <v>430377</v>
      </c>
      <c r="I39" s="16">
        <v>507108</v>
      </c>
      <c r="J39" s="16">
        <v>508598</v>
      </c>
      <c r="K39" s="16">
        <f t="shared" si="0"/>
        <v>1490</v>
      </c>
      <c r="L39" s="17">
        <f>(K39/I39)</f>
        <v>2.9382301206054727E-3</v>
      </c>
      <c r="M39" s="1"/>
    </row>
    <row r="40" spans="1:13" ht="15" customHeight="1" x14ac:dyDescent="0.25">
      <c r="A40" s="14" t="s">
        <v>35</v>
      </c>
      <c r="B40" s="14" t="s">
        <v>11</v>
      </c>
      <c r="C40" s="14" t="s">
        <v>35</v>
      </c>
      <c r="D40" s="14" t="s">
        <v>35</v>
      </c>
      <c r="E40" s="15" t="s">
        <v>83</v>
      </c>
      <c r="F40" s="16">
        <v>492912</v>
      </c>
      <c r="G40" s="16">
        <v>492912</v>
      </c>
      <c r="H40" s="16">
        <v>430377</v>
      </c>
      <c r="I40" s="16">
        <v>507108</v>
      </c>
      <c r="J40" s="16">
        <v>508588</v>
      </c>
      <c r="K40" s="16">
        <f t="shared" si="0"/>
        <v>1480</v>
      </c>
      <c r="L40" s="17">
        <f>(K40/I40)</f>
        <v>2.9185104553665097E-3</v>
      </c>
      <c r="M40" s="1"/>
    </row>
    <row r="41" spans="1:13" ht="15" customHeight="1" x14ac:dyDescent="0.25">
      <c r="A41" s="14" t="s">
        <v>35</v>
      </c>
      <c r="B41" s="14" t="s">
        <v>84</v>
      </c>
      <c r="C41" s="14" t="s">
        <v>35</v>
      </c>
      <c r="D41" s="14" t="s">
        <v>35</v>
      </c>
      <c r="E41" s="15" t="s">
        <v>85</v>
      </c>
      <c r="F41" s="16">
        <v>0</v>
      </c>
      <c r="G41" s="16">
        <v>0</v>
      </c>
      <c r="H41" s="16">
        <v>0</v>
      </c>
      <c r="I41" s="16">
        <v>0</v>
      </c>
      <c r="J41" s="16">
        <v>10</v>
      </c>
      <c r="K41" s="16">
        <f t="shared" si="0"/>
        <v>10</v>
      </c>
      <c r="L41" s="17" t="s">
        <v>35</v>
      </c>
      <c r="M41" s="1"/>
    </row>
    <row r="42" spans="1:13" ht="15" customHeight="1" x14ac:dyDescent="0.25">
      <c r="A42" s="14" t="s">
        <v>86</v>
      </c>
      <c r="B42" s="14" t="s">
        <v>35</v>
      </c>
      <c r="C42" s="14" t="s">
        <v>35</v>
      </c>
      <c r="D42" s="14" t="s">
        <v>35</v>
      </c>
      <c r="E42" s="15" t="s">
        <v>38</v>
      </c>
      <c r="F42" s="16">
        <v>4062859</v>
      </c>
      <c r="G42" s="16">
        <v>5127418</v>
      </c>
      <c r="H42" s="16">
        <v>5001340</v>
      </c>
      <c r="I42" s="16">
        <v>4179869</v>
      </c>
      <c r="J42" s="16">
        <v>3805953</v>
      </c>
      <c r="K42" s="16">
        <f t="shared" si="0"/>
        <v>-373916</v>
      </c>
      <c r="L42" s="17">
        <f>(K42/I42)</f>
        <v>-8.9456392054392139E-2</v>
      </c>
      <c r="M42" s="1"/>
    </row>
    <row r="43" spans="1:13" ht="15" customHeight="1" x14ac:dyDescent="0.25">
      <c r="A43" s="14" t="s">
        <v>35</v>
      </c>
      <c r="B43" s="14" t="s">
        <v>39</v>
      </c>
      <c r="C43" s="14" t="s">
        <v>35</v>
      </c>
      <c r="D43" s="14" t="s">
        <v>35</v>
      </c>
      <c r="E43" s="15" t="s">
        <v>87</v>
      </c>
      <c r="F43" s="16">
        <v>1739539</v>
      </c>
      <c r="G43" s="16">
        <v>2674326</v>
      </c>
      <c r="H43" s="16">
        <v>2674327</v>
      </c>
      <c r="I43" s="16">
        <v>1789638</v>
      </c>
      <c r="J43" s="16">
        <v>1789638</v>
      </c>
      <c r="K43" s="18"/>
      <c r="L43" s="17" t="s">
        <v>35</v>
      </c>
      <c r="M43" s="1"/>
    </row>
    <row r="44" spans="1:13" ht="15" customHeight="1" x14ac:dyDescent="0.25">
      <c r="A44" s="14" t="s">
        <v>35</v>
      </c>
      <c r="B44" s="14" t="s">
        <v>35</v>
      </c>
      <c r="C44" s="14" t="s">
        <v>71</v>
      </c>
      <c r="D44" s="14" t="s">
        <v>35</v>
      </c>
      <c r="E44" s="15" t="s">
        <v>88</v>
      </c>
      <c r="F44" s="16">
        <v>1739539</v>
      </c>
      <c r="G44" s="16">
        <v>2215634</v>
      </c>
      <c r="H44" s="16">
        <v>2215635</v>
      </c>
      <c r="I44" s="16">
        <v>1789638</v>
      </c>
      <c r="J44" s="16">
        <v>1789638</v>
      </c>
      <c r="K44" s="18"/>
      <c r="L44" s="17" t="s">
        <v>35</v>
      </c>
      <c r="M44" s="1"/>
    </row>
    <row r="45" spans="1:13" ht="15" customHeight="1" x14ac:dyDescent="0.25">
      <c r="A45" s="14" t="s">
        <v>35</v>
      </c>
      <c r="B45" s="14" t="s">
        <v>35</v>
      </c>
      <c r="C45" s="14" t="s">
        <v>72</v>
      </c>
      <c r="D45" s="14" t="s">
        <v>35</v>
      </c>
      <c r="E45" s="15" t="s">
        <v>42</v>
      </c>
      <c r="F45" s="16">
        <v>0</v>
      </c>
      <c r="G45" s="16">
        <v>37774</v>
      </c>
      <c r="H45" s="16">
        <v>37774</v>
      </c>
      <c r="I45" s="16">
        <v>0</v>
      </c>
      <c r="J45" s="16">
        <v>0</v>
      </c>
      <c r="K45" s="18"/>
      <c r="L45" s="17" t="s">
        <v>35</v>
      </c>
      <c r="M45" s="1"/>
    </row>
    <row r="46" spans="1:13" ht="15" customHeight="1" x14ac:dyDescent="0.25">
      <c r="A46" s="14" t="s">
        <v>35</v>
      </c>
      <c r="B46" s="14" t="s">
        <v>35</v>
      </c>
      <c r="C46" s="14" t="s">
        <v>89</v>
      </c>
      <c r="D46" s="14" t="s">
        <v>35</v>
      </c>
      <c r="E46" s="15" t="s">
        <v>90</v>
      </c>
      <c r="F46" s="16">
        <v>0</v>
      </c>
      <c r="G46" s="16">
        <v>70940</v>
      </c>
      <c r="H46" s="16">
        <v>70940</v>
      </c>
      <c r="I46" s="16">
        <v>0</v>
      </c>
      <c r="J46" s="16">
        <v>0</v>
      </c>
      <c r="K46" s="18"/>
      <c r="L46" s="17" t="s">
        <v>35</v>
      </c>
      <c r="M46" s="1"/>
    </row>
    <row r="47" spans="1:13" ht="15" customHeight="1" x14ac:dyDescent="0.25">
      <c r="A47" s="14" t="s">
        <v>35</v>
      </c>
      <c r="B47" s="14" t="s">
        <v>35</v>
      </c>
      <c r="C47" s="14" t="s">
        <v>91</v>
      </c>
      <c r="D47" s="14" t="s">
        <v>35</v>
      </c>
      <c r="E47" s="15" t="s">
        <v>92</v>
      </c>
      <c r="F47" s="16">
        <v>0</v>
      </c>
      <c r="G47" s="16">
        <v>277910</v>
      </c>
      <c r="H47" s="16">
        <v>277910</v>
      </c>
      <c r="I47" s="16">
        <v>0</v>
      </c>
      <c r="J47" s="16">
        <v>0</v>
      </c>
      <c r="K47" s="18"/>
      <c r="L47" s="17" t="s">
        <v>35</v>
      </c>
      <c r="M47" s="1"/>
    </row>
    <row r="48" spans="1:13" ht="15" customHeight="1" x14ac:dyDescent="0.25">
      <c r="A48" s="14" t="s">
        <v>35</v>
      </c>
      <c r="B48" s="14" t="s">
        <v>35</v>
      </c>
      <c r="C48" s="14" t="s">
        <v>93</v>
      </c>
      <c r="D48" s="14" t="s">
        <v>35</v>
      </c>
      <c r="E48" s="15" t="s">
        <v>94</v>
      </c>
      <c r="F48" s="16">
        <v>0</v>
      </c>
      <c r="G48" s="16">
        <v>10772</v>
      </c>
      <c r="H48" s="16">
        <v>10772</v>
      </c>
      <c r="I48" s="16">
        <v>0</v>
      </c>
      <c r="J48" s="16">
        <v>0</v>
      </c>
      <c r="K48" s="18"/>
      <c r="L48" s="17" t="s">
        <v>35</v>
      </c>
      <c r="M48" s="1"/>
    </row>
    <row r="49" spans="1:13" ht="15" customHeight="1" x14ac:dyDescent="0.25">
      <c r="A49" s="14" t="s">
        <v>35</v>
      </c>
      <c r="B49" s="14" t="s">
        <v>35</v>
      </c>
      <c r="C49" s="14" t="s">
        <v>95</v>
      </c>
      <c r="D49" s="14" t="s">
        <v>35</v>
      </c>
      <c r="E49" s="15" t="s">
        <v>96</v>
      </c>
      <c r="F49" s="16">
        <v>0</v>
      </c>
      <c r="G49" s="16">
        <v>26274</v>
      </c>
      <c r="H49" s="16">
        <v>26274</v>
      </c>
      <c r="I49" s="16">
        <v>0</v>
      </c>
      <c r="J49" s="16">
        <v>0</v>
      </c>
      <c r="K49" s="18"/>
      <c r="L49" s="17" t="s">
        <v>35</v>
      </c>
      <c r="M49" s="1"/>
    </row>
    <row r="50" spans="1:13" ht="15" customHeight="1" x14ac:dyDescent="0.25">
      <c r="A50" s="14" t="s">
        <v>35</v>
      </c>
      <c r="B50" s="14" t="s">
        <v>35</v>
      </c>
      <c r="C50" s="14" t="s">
        <v>97</v>
      </c>
      <c r="D50" s="14" t="s">
        <v>35</v>
      </c>
      <c r="E50" s="15" t="s">
        <v>98</v>
      </c>
      <c r="F50" s="16">
        <v>0</v>
      </c>
      <c r="G50" s="16">
        <v>22450</v>
      </c>
      <c r="H50" s="16">
        <v>22450</v>
      </c>
      <c r="I50" s="16">
        <v>0</v>
      </c>
      <c r="J50" s="16">
        <v>0</v>
      </c>
      <c r="K50" s="18"/>
      <c r="L50" s="17" t="s">
        <v>35</v>
      </c>
      <c r="M50" s="1"/>
    </row>
    <row r="51" spans="1:13" ht="27" customHeight="1" x14ac:dyDescent="0.25">
      <c r="A51" s="14" t="s">
        <v>35</v>
      </c>
      <c r="B51" s="14" t="s">
        <v>35</v>
      </c>
      <c r="C51" s="14" t="s">
        <v>99</v>
      </c>
      <c r="D51" s="14" t="s">
        <v>35</v>
      </c>
      <c r="E51" s="15" t="s">
        <v>100</v>
      </c>
      <c r="F51" s="16">
        <v>0</v>
      </c>
      <c r="G51" s="16">
        <v>12572</v>
      </c>
      <c r="H51" s="16">
        <v>12572</v>
      </c>
      <c r="I51" s="16">
        <v>0</v>
      </c>
      <c r="J51" s="16">
        <v>0</v>
      </c>
      <c r="K51" s="18"/>
      <c r="L51" s="17" t="s">
        <v>35</v>
      </c>
      <c r="M51" s="1"/>
    </row>
    <row r="52" spans="1:13" ht="15" customHeight="1" x14ac:dyDescent="0.25">
      <c r="A52" s="14" t="s">
        <v>35</v>
      </c>
      <c r="B52" s="14" t="s">
        <v>84</v>
      </c>
      <c r="C52" s="14" t="s">
        <v>35</v>
      </c>
      <c r="D52" s="14" t="s">
        <v>35</v>
      </c>
      <c r="E52" s="15" t="s">
        <v>101</v>
      </c>
      <c r="F52" s="16">
        <v>243542</v>
      </c>
      <c r="G52" s="16">
        <v>373314</v>
      </c>
      <c r="H52" s="16">
        <v>247235</v>
      </c>
      <c r="I52" s="16">
        <v>250555</v>
      </c>
      <c r="J52" s="16">
        <v>250555</v>
      </c>
      <c r="K52" s="18"/>
      <c r="L52" s="17" t="s">
        <v>35</v>
      </c>
      <c r="M52" s="1"/>
    </row>
    <row r="53" spans="1:13" ht="15" customHeight="1" x14ac:dyDescent="0.25">
      <c r="A53" s="14" t="s">
        <v>35</v>
      </c>
      <c r="B53" s="14" t="s">
        <v>35</v>
      </c>
      <c r="C53" s="14" t="s">
        <v>91</v>
      </c>
      <c r="D53" s="14" t="s">
        <v>35</v>
      </c>
      <c r="E53" s="15" t="s">
        <v>102</v>
      </c>
      <c r="F53" s="16">
        <v>243522</v>
      </c>
      <c r="G53" s="16">
        <v>373294</v>
      </c>
      <c r="H53" s="16">
        <v>247235</v>
      </c>
      <c r="I53" s="16">
        <v>250535</v>
      </c>
      <c r="J53" s="16">
        <v>250535</v>
      </c>
      <c r="K53" s="18"/>
      <c r="L53" s="17" t="s">
        <v>35</v>
      </c>
      <c r="M53" s="1"/>
    </row>
    <row r="54" spans="1:13" ht="15" customHeight="1" x14ac:dyDescent="0.25">
      <c r="A54" s="14" t="s">
        <v>35</v>
      </c>
      <c r="B54" s="14" t="s">
        <v>35</v>
      </c>
      <c r="C54" s="14" t="s">
        <v>103</v>
      </c>
      <c r="D54" s="14" t="s">
        <v>35</v>
      </c>
      <c r="E54" s="15" t="s">
        <v>104</v>
      </c>
      <c r="F54" s="16">
        <v>10</v>
      </c>
      <c r="G54" s="16">
        <v>10</v>
      </c>
      <c r="H54" s="16">
        <v>0</v>
      </c>
      <c r="I54" s="16">
        <v>10</v>
      </c>
      <c r="J54" s="16">
        <v>10</v>
      </c>
      <c r="K54" s="18"/>
      <c r="L54" s="17" t="s">
        <v>35</v>
      </c>
      <c r="M54" s="1"/>
    </row>
    <row r="55" spans="1:13" ht="15" customHeight="1" x14ac:dyDescent="0.25">
      <c r="A55" s="14" t="s">
        <v>35</v>
      </c>
      <c r="B55" s="14" t="s">
        <v>35</v>
      </c>
      <c r="C55" s="14" t="s">
        <v>105</v>
      </c>
      <c r="D55" s="14" t="s">
        <v>35</v>
      </c>
      <c r="E55" s="15" t="s">
        <v>106</v>
      </c>
      <c r="F55" s="16">
        <v>10</v>
      </c>
      <c r="G55" s="16">
        <v>10</v>
      </c>
      <c r="H55" s="16">
        <v>0</v>
      </c>
      <c r="I55" s="16">
        <v>10</v>
      </c>
      <c r="J55" s="16">
        <v>10</v>
      </c>
      <c r="K55" s="18"/>
      <c r="L55" s="17" t="s">
        <v>35</v>
      </c>
      <c r="M55" s="1"/>
    </row>
    <row r="56" spans="1:13" ht="15" customHeight="1" x14ac:dyDescent="0.25">
      <c r="A56" s="14" t="s">
        <v>35</v>
      </c>
      <c r="B56" s="14" t="s">
        <v>107</v>
      </c>
      <c r="C56" s="14" t="s">
        <v>35</v>
      </c>
      <c r="D56" s="14" t="s">
        <v>35</v>
      </c>
      <c r="E56" s="15" t="s">
        <v>108</v>
      </c>
      <c r="F56" s="16">
        <v>2079778</v>
      </c>
      <c r="G56" s="16">
        <v>2079778</v>
      </c>
      <c r="H56" s="16">
        <v>2079778</v>
      </c>
      <c r="I56" s="16">
        <v>2139676</v>
      </c>
      <c r="J56" s="16">
        <v>1765760</v>
      </c>
      <c r="K56" s="16">
        <f>J56-I56</f>
        <v>-373916</v>
      </c>
      <c r="L56" s="17">
        <f>(K56/I56)</f>
        <v>-0.17475356081948856</v>
      </c>
      <c r="M56" s="1"/>
    </row>
    <row r="57" spans="1:13" ht="15" customHeight="1" x14ac:dyDescent="0.25">
      <c r="A57" s="14" t="s">
        <v>35</v>
      </c>
      <c r="B57" s="14" t="s">
        <v>35</v>
      </c>
      <c r="C57" s="14" t="s">
        <v>109</v>
      </c>
      <c r="D57" s="14" t="s">
        <v>35</v>
      </c>
      <c r="E57" s="15" t="s">
        <v>110</v>
      </c>
      <c r="F57" s="16">
        <v>2079778</v>
      </c>
      <c r="G57" s="16">
        <v>2079778</v>
      </c>
      <c r="H57" s="16">
        <v>2079778</v>
      </c>
      <c r="I57" s="16">
        <v>2139676</v>
      </c>
      <c r="J57" s="16">
        <v>1765760</v>
      </c>
      <c r="K57" s="16">
        <f>J57-I57</f>
        <v>-373916</v>
      </c>
      <c r="L57" s="17">
        <f>(K57/I57)</f>
        <v>-0.17475356081948856</v>
      </c>
      <c r="M57" s="1"/>
    </row>
    <row r="58" spans="1:13" ht="15" customHeight="1" x14ac:dyDescent="0.25">
      <c r="A58" s="14" t="s">
        <v>111</v>
      </c>
      <c r="B58" s="14" t="s">
        <v>35</v>
      </c>
      <c r="C58" s="14" t="s">
        <v>35</v>
      </c>
      <c r="D58" s="14" t="s">
        <v>35</v>
      </c>
      <c r="E58" s="15" t="s">
        <v>112</v>
      </c>
      <c r="F58" s="16">
        <v>10</v>
      </c>
      <c r="G58" s="16">
        <v>417029</v>
      </c>
      <c r="H58" s="16">
        <v>618105</v>
      </c>
      <c r="I58" s="16">
        <v>10</v>
      </c>
      <c r="J58" s="16">
        <v>10</v>
      </c>
      <c r="K58" s="18"/>
      <c r="L58" s="17" t="s">
        <v>35</v>
      </c>
      <c r="M58" s="1"/>
    </row>
    <row r="59" spans="1:13" ht="15" customHeight="1" x14ac:dyDescent="0.25">
      <c r="A59" s="14" t="s">
        <v>35</v>
      </c>
      <c r="B59" s="14" t="s">
        <v>58</v>
      </c>
      <c r="C59" s="14" t="s">
        <v>35</v>
      </c>
      <c r="D59" s="14" t="s">
        <v>35</v>
      </c>
      <c r="E59" s="15" t="s">
        <v>113</v>
      </c>
      <c r="F59" s="16">
        <v>10</v>
      </c>
      <c r="G59" s="16">
        <v>417029</v>
      </c>
      <c r="H59" s="16">
        <v>618105</v>
      </c>
      <c r="I59" s="16">
        <v>10</v>
      </c>
      <c r="J59" s="16">
        <v>10</v>
      </c>
      <c r="K59" s="18"/>
      <c r="L59" s="17" t="s">
        <v>35</v>
      </c>
      <c r="M59" s="1"/>
    </row>
    <row r="60" spans="1:13" ht="27" customHeight="1" x14ac:dyDescent="0.25">
      <c r="A60" s="14" t="s">
        <v>114</v>
      </c>
      <c r="B60" s="14" t="s">
        <v>35</v>
      </c>
      <c r="C60" s="14" t="s">
        <v>35</v>
      </c>
      <c r="D60" s="14" t="s">
        <v>35</v>
      </c>
      <c r="E60" s="15" t="s">
        <v>115</v>
      </c>
      <c r="F60" s="16">
        <v>597006</v>
      </c>
      <c r="G60" s="16">
        <v>874868</v>
      </c>
      <c r="H60" s="16">
        <v>57297</v>
      </c>
      <c r="I60" s="16">
        <v>614200</v>
      </c>
      <c r="J60" s="16">
        <v>533037</v>
      </c>
      <c r="K60" s="16">
        <f>J60-I60</f>
        <v>-81163</v>
      </c>
      <c r="L60" s="17">
        <f>(K60/I60)</f>
        <v>-0.13214425268642135</v>
      </c>
      <c r="M60" s="1"/>
    </row>
    <row r="61" spans="1:13" ht="15" customHeight="1" x14ac:dyDescent="0.25">
      <c r="A61" s="14" t="s">
        <v>35</v>
      </c>
      <c r="B61" s="14" t="s">
        <v>107</v>
      </c>
      <c r="C61" s="14" t="s">
        <v>35</v>
      </c>
      <c r="D61" s="14" t="s">
        <v>35</v>
      </c>
      <c r="E61" s="15" t="s">
        <v>116</v>
      </c>
      <c r="F61" s="16">
        <v>0</v>
      </c>
      <c r="G61" s="16">
        <v>16925</v>
      </c>
      <c r="H61" s="16">
        <v>0</v>
      </c>
      <c r="I61" s="16">
        <v>0</v>
      </c>
      <c r="J61" s="16">
        <v>10</v>
      </c>
      <c r="K61" s="16">
        <f>J61-I61</f>
        <v>10</v>
      </c>
      <c r="L61" s="17" t="s">
        <v>35</v>
      </c>
      <c r="M61" s="1"/>
    </row>
    <row r="62" spans="1:13" ht="15" customHeight="1" x14ac:dyDescent="0.25">
      <c r="A62" s="14" t="s">
        <v>35</v>
      </c>
      <c r="B62" s="14" t="s">
        <v>37</v>
      </c>
      <c r="C62" s="14" t="s">
        <v>35</v>
      </c>
      <c r="D62" s="14" t="s">
        <v>35</v>
      </c>
      <c r="E62" s="15" t="s">
        <v>117</v>
      </c>
      <c r="F62" s="16">
        <v>16599</v>
      </c>
      <c r="G62" s="16">
        <v>16739</v>
      </c>
      <c r="H62" s="16">
        <v>0</v>
      </c>
      <c r="I62" s="16">
        <v>17077</v>
      </c>
      <c r="J62" s="16">
        <v>6687</v>
      </c>
      <c r="K62" s="16">
        <f>J62-I62</f>
        <v>-10390</v>
      </c>
      <c r="L62" s="17">
        <f>(K62/I62)</f>
        <v>-0.60842068278971717</v>
      </c>
      <c r="M62" s="1"/>
    </row>
    <row r="63" spans="1:13" ht="15" customHeight="1" x14ac:dyDescent="0.25">
      <c r="A63" s="14" t="s">
        <v>35</v>
      </c>
      <c r="B63" s="14" t="s">
        <v>53</v>
      </c>
      <c r="C63" s="14" t="s">
        <v>35</v>
      </c>
      <c r="D63" s="14" t="s">
        <v>35</v>
      </c>
      <c r="E63" s="15" t="s">
        <v>118</v>
      </c>
      <c r="F63" s="16">
        <v>0</v>
      </c>
      <c r="G63" s="16">
        <v>5660</v>
      </c>
      <c r="H63" s="16">
        <v>0</v>
      </c>
      <c r="I63" s="16">
        <v>0</v>
      </c>
      <c r="J63" s="16">
        <v>0</v>
      </c>
      <c r="K63" s="18"/>
      <c r="L63" s="17" t="s">
        <v>35</v>
      </c>
      <c r="M63" s="1"/>
    </row>
    <row r="64" spans="1:13" ht="15" customHeight="1" x14ac:dyDescent="0.25">
      <c r="A64" s="14" t="s">
        <v>35</v>
      </c>
      <c r="B64" s="14" t="s">
        <v>65</v>
      </c>
      <c r="C64" s="14" t="s">
        <v>35</v>
      </c>
      <c r="D64" s="14" t="s">
        <v>35</v>
      </c>
      <c r="E64" s="15" t="s">
        <v>119</v>
      </c>
      <c r="F64" s="16">
        <v>580407</v>
      </c>
      <c r="G64" s="16">
        <v>580407</v>
      </c>
      <c r="H64" s="16">
        <v>53425</v>
      </c>
      <c r="I64" s="16">
        <v>597123</v>
      </c>
      <c r="J64" s="16">
        <v>526340</v>
      </c>
      <c r="K64" s="16">
        <f>J64-I64</f>
        <v>-70783</v>
      </c>
      <c r="L64" s="17">
        <f>(K64/I64)</f>
        <v>-0.11854006628450085</v>
      </c>
      <c r="M64" s="1"/>
    </row>
    <row r="65" spans="1:13" ht="15" customHeight="1" x14ac:dyDescent="0.25">
      <c r="A65" s="14" t="s">
        <v>35</v>
      </c>
      <c r="B65" s="14" t="s">
        <v>58</v>
      </c>
      <c r="C65" s="14" t="s">
        <v>35</v>
      </c>
      <c r="D65" s="14" t="s">
        <v>35</v>
      </c>
      <c r="E65" s="15" t="s">
        <v>120</v>
      </c>
      <c r="F65" s="16">
        <v>0</v>
      </c>
      <c r="G65" s="16">
        <v>255137</v>
      </c>
      <c r="H65" s="16">
        <v>3872</v>
      </c>
      <c r="I65" s="16">
        <v>0</v>
      </c>
      <c r="J65" s="16">
        <v>0</v>
      </c>
      <c r="K65" s="18"/>
      <c r="L65" s="17" t="s">
        <v>35</v>
      </c>
      <c r="M65" s="1"/>
    </row>
    <row r="66" spans="1:13" ht="15" customHeight="1" x14ac:dyDescent="0.25">
      <c r="A66" s="14" t="s">
        <v>121</v>
      </c>
      <c r="B66" s="14" t="s">
        <v>35</v>
      </c>
      <c r="C66" s="14" t="s">
        <v>35</v>
      </c>
      <c r="D66" s="14" t="s">
        <v>35</v>
      </c>
      <c r="E66" s="15" t="s">
        <v>122</v>
      </c>
      <c r="F66" s="16">
        <v>1451033</v>
      </c>
      <c r="G66" s="16">
        <v>1451033</v>
      </c>
      <c r="H66" s="16">
        <v>1314780</v>
      </c>
      <c r="I66" s="16">
        <v>1492823</v>
      </c>
      <c r="J66" s="16">
        <v>1492823</v>
      </c>
      <c r="K66" s="18"/>
      <c r="L66" s="17" t="s">
        <v>35</v>
      </c>
      <c r="M66" s="1"/>
    </row>
    <row r="67" spans="1:13" ht="15" customHeight="1" x14ac:dyDescent="0.25">
      <c r="A67" s="14" t="s">
        <v>35</v>
      </c>
      <c r="B67" s="14" t="s">
        <v>65</v>
      </c>
      <c r="C67" s="14" t="s">
        <v>35</v>
      </c>
      <c r="D67" s="14" t="s">
        <v>35</v>
      </c>
      <c r="E67" s="15" t="s">
        <v>66</v>
      </c>
      <c r="F67" s="16">
        <v>1451033</v>
      </c>
      <c r="G67" s="16">
        <v>1451033</v>
      </c>
      <c r="H67" s="16">
        <v>1314780</v>
      </c>
      <c r="I67" s="16">
        <v>1492823</v>
      </c>
      <c r="J67" s="16">
        <v>1492823</v>
      </c>
      <c r="K67" s="18"/>
      <c r="L67" s="17" t="s">
        <v>35</v>
      </c>
      <c r="M67" s="1"/>
    </row>
    <row r="68" spans="1:13" ht="15" customHeight="1" x14ac:dyDescent="0.25">
      <c r="A68" s="14" t="s">
        <v>123</v>
      </c>
      <c r="B68" s="14" t="s">
        <v>35</v>
      </c>
      <c r="C68" s="14" t="s">
        <v>35</v>
      </c>
      <c r="D68" s="14" t="s">
        <v>35</v>
      </c>
      <c r="E68" s="15" t="s">
        <v>124</v>
      </c>
      <c r="F68" s="16">
        <v>10</v>
      </c>
      <c r="G68" s="16">
        <v>10</v>
      </c>
      <c r="H68" s="16">
        <v>0</v>
      </c>
      <c r="I68" s="16">
        <v>10</v>
      </c>
      <c r="J68" s="16">
        <v>10</v>
      </c>
      <c r="K68" s="18"/>
      <c r="L68" s="17" t="s">
        <v>35</v>
      </c>
      <c r="M68" s="1"/>
    </row>
    <row r="69" spans="1:13" ht="15" customHeight="1" x14ac:dyDescent="0.25">
      <c r="A69" s="14" t="s">
        <v>35</v>
      </c>
      <c r="B69" s="14" t="s">
        <v>84</v>
      </c>
      <c r="C69" s="14" t="s">
        <v>35</v>
      </c>
      <c r="D69" s="14" t="s">
        <v>35</v>
      </c>
      <c r="E69" s="15" t="s">
        <v>101</v>
      </c>
      <c r="F69" s="16">
        <v>10</v>
      </c>
      <c r="G69" s="16">
        <v>10</v>
      </c>
      <c r="H69" s="16">
        <v>0</v>
      </c>
      <c r="I69" s="16">
        <v>10</v>
      </c>
      <c r="J69" s="16">
        <v>10</v>
      </c>
      <c r="K69" s="18"/>
      <c r="L69" s="17" t="s">
        <v>35</v>
      </c>
      <c r="M69" s="1"/>
    </row>
    <row r="70" spans="1:13" ht="15" customHeight="1" x14ac:dyDescent="0.25">
      <c r="A70" s="14" t="s">
        <v>35</v>
      </c>
      <c r="B70" s="14" t="s">
        <v>35</v>
      </c>
      <c r="C70" s="14" t="s">
        <v>103</v>
      </c>
      <c r="D70" s="14" t="s">
        <v>35</v>
      </c>
      <c r="E70" s="15" t="s">
        <v>104</v>
      </c>
      <c r="F70" s="16">
        <v>10</v>
      </c>
      <c r="G70" s="16">
        <v>10</v>
      </c>
      <c r="H70" s="16">
        <v>0</v>
      </c>
      <c r="I70" s="16">
        <v>10</v>
      </c>
      <c r="J70" s="16">
        <v>10</v>
      </c>
      <c r="K70" s="18"/>
      <c r="L70" s="17" t="s">
        <v>35</v>
      </c>
      <c r="M70" s="1"/>
    </row>
    <row r="71" spans="1:13" ht="15" customHeight="1" x14ac:dyDescent="0.25">
      <c r="A71" s="14" t="s">
        <v>125</v>
      </c>
      <c r="B71" s="14" t="s">
        <v>35</v>
      </c>
      <c r="C71" s="14" t="s">
        <v>35</v>
      </c>
      <c r="D71" s="14" t="s">
        <v>35</v>
      </c>
      <c r="E71" s="15" t="s">
        <v>126</v>
      </c>
      <c r="F71" s="16">
        <v>10</v>
      </c>
      <c r="G71" s="16">
        <v>10258936</v>
      </c>
      <c r="H71" s="16">
        <v>10257215</v>
      </c>
      <c r="I71" s="16">
        <v>10</v>
      </c>
      <c r="J71" s="16">
        <v>10</v>
      </c>
      <c r="K71" s="18"/>
      <c r="L71" s="17" t="s">
        <v>35</v>
      </c>
      <c r="M71" s="1"/>
    </row>
    <row r="72" spans="1:13" ht="15" customHeight="1" x14ac:dyDescent="0.25">
      <c r="A72" s="14" t="s">
        <v>35</v>
      </c>
      <c r="B72" s="14" t="s">
        <v>65</v>
      </c>
      <c r="C72" s="14" t="s">
        <v>35</v>
      </c>
      <c r="D72" s="14" t="s">
        <v>35</v>
      </c>
      <c r="E72" s="15" t="s">
        <v>127</v>
      </c>
      <c r="F72" s="16">
        <v>10</v>
      </c>
      <c r="G72" s="16">
        <v>10258936</v>
      </c>
      <c r="H72" s="16">
        <v>10257215</v>
      </c>
      <c r="I72" s="16">
        <v>10</v>
      </c>
      <c r="J72" s="16">
        <v>10</v>
      </c>
      <c r="K72" s="18"/>
      <c r="L72" s="17" t="s">
        <v>35</v>
      </c>
      <c r="M72" s="1"/>
    </row>
    <row r="73" spans="1:13" ht="15" customHeight="1" x14ac:dyDescent="0.25">
      <c r="A73" s="14" t="s">
        <v>128</v>
      </c>
      <c r="B73" s="14" t="s">
        <v>35</v>
      </c>
      <c r="C73" s="14" t="s">
        <v>35</v>
      </c>
      <c r="D73" s="14" t="s">
        <v>35</v>
      </c>
      <c r="E73" s="15" t="s">
        <v>129</v>
      </c>
      <c r="F73" s="16">
        <v>0</v>
      </c>
      <c r="G73" s="16">
        <v>0</v>
      </c>
      <c r="H73" s="16">
        <v>0</v>
      </c>
      <c r="I73" s="16">
        <v>0</v>
      </c>
      <c r="J73" s="16">
        <v>10</v>
      </c>
      <c r="K73" s="16">
        <f>J73-I73</f>
        <v>10</v>
      </c>
      <c r="L73" s="17" t="s">
        <v>35</v>
      </c>
      <c r="M73" s="1"/>
    </row>
    <row r="74" spans="1:13" ht="15" customHeight="1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"/>
    </row>
    <row r="75" spans="1:13" ht="1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"/>
    </row>
    <row r="76" spans="1:1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" customHeight="1" x14ac:dyDescent="0.25">
      <c r="A77" s="25" t="s">
        <v>130</v>
      </c>
      <c r="B77" s="26"/>
      <c r="C77" s="26"/>
      <c r="D77" s="26"/>
      <c r="E77" s="26"/>
      <c r="F77" s="20">
        <v>744616813</v>
      </c>
      <c r="G77" s="20">
        <v>728581694</v>
      </c>
      <c r="H77" s="20">
        <v>508837251</v>
      </c>
      <c r="I77" s="20">
        <v>766061777</v>
      </c>
      <c r="J77" s="20">
        <v>786061119</v>
      </c>
      <c r="K77" s="20">
        <v>19999342</v>
      </c>
      <c r="L77" s="21">
        <v>2.6106696092213461E-2</v>
      </c>
      <c r="M77" s="1"/>
    </row>
    <row r="78" spans="1:13" ht="15" customHeight="1" x14ac:dyDescent="0.25">
      <c r="A78" s="27" t="s">
        <v>131</v>
      </c>
      <c r="B78" s="28"/>
      <c r="C78" s="28"/>
      <c r="D78" s="28"/>
      <c r="E78" s="28"/>
      <c r="F78" s="28"/>
      <c r="G78" s="28"/>
      <c r="H78" s="28"/>
      <c r="I78" s="28"/>
      <c r="J78" s="28"/>
      <c r="K78" s="1"/>
      <c r="L78" s="1"/>
      <c r="M78" s="1"/>
    </row>
    <row r="79" spans="1:13" ht="5.0999999999999996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77:E77"/>
    <mergeCell ref="A78:J78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" right="0" top="0" bottom="0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M50"/>
  <sheetViews>
    <sheetView workbookViewId="0">
      <selection activeCell="G38" sqref="G38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7.85546875" customWidth="1"/>
    <col min="6" max="12" width="15" customWidth="1"/>
    <col min="13" max="13" width="5.42578125" customWidth="1"/>
  </cols>
  <sheetData>
    <row r="1" spans="1:13" ht="17.100000000000001" customHeigh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1"/>
      <c r="L1" s="1"/>
      <c r="M1" s="1"/>
    </row>
    <row r="2" spans="1:13" ht="17.100000000000001" customHeight="1" x14ac:dyDescent="0.25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1"/>
      <c r="L2" s="1"/>
      <c r="M2" s="1"/>
    </row>
    <row r="3" spans="1:13" ht="15" customHeight="1" x14ac:dyDescent="0.25">
      <c r="A3" s="41" t="s">
        <v>135</v>
      </c>
      <c r="B3" s="42"/>
      <c r="C3" s="42"/>
      <c r="D3" s="42"/>
      <c r="E3" s="42"/>
      <c r="F3" s="42"/>
      <c r="G3" s="42"/>
      <c r="H3" s="42"/>
      <c r="I3" s="42"/>
      <c r="J3" s="42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3" t="s">
        <v>4</v>
      </c>
      <c r="B5" s="44"/>
      <c r="C5" s="45" t="s">
        <v>5</v>
      </c>
      <c r="D5" s="46"/>
      <c r="E5" s="46"/>
      <c r="F5" s="46"/>
      <c r="G5" s="46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3" t="s">
        <v>12</v>
      </c>
      <c r="B7" s="34"/>
      <c r="C7" s="35" t="s">
        <v>9</v>
      </c>
      <c r="D7" s="36"/>
      <c r="E7" s="36"/>
      <c r="F7" s="36"/>
      <c r="G7" s="36"/>
      <c r="H7" s="1"/>
      <c r="I7" s="2" t="s">
        <v>13</v>
      </c>
      <c r="J7" s="2" t="s">
        <v>11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136</v>
      </c>
      <c r="I8" s="1"/>
      <c r="J8" s="1"/>
      <c r="K8" s="1"/>
      <c r="L8" s="1"/>
      <c r="M8" s="1"/>
    </row>
    <row r="9" spans="1:13" ht="15" customHeight="1" x14ac:dyDescent="0.25">
      <c r="A9" s="37" t="s">
        <v>15</v>
      </c>
      <c r="B9" s="37" t="s">
        <v>16</v>
      </c>
      <c r="C9" s="37" t="s">
        <v>17</v>
      </c>
      <c r="D9" s="37" t="s">
        <v>18</v>
      </c>
      <c r="E9" s="37" t="s">
        <v>19</v>
      </c>
      <c r="F9" s="4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1"/>
    </row>
    <row r="10" spans="1:13" ht="80.099999999999994" customHeight="1" x14ac:dyDescent="0.25">
      <c r="A10" s="38"/>
      <c r="B10" s="38"/>
      <c r="C10" s="38"/>
      <c r="D10" s="38"/>
      <c r="E10" s="38"/>
      <c r="F10" s="6" t="s">
        <v>27</v>
      </c>
      <c r="G10" s="7" t="s">
        <v>28</v>
      </c>
      <c r="H10" s="7" t="s">
        <v>29</v>
      </c>
      <c r="I10" s="7" t="s">
        <v>27</v>
      </c>
      <c r="J10" s="7" t="s">
        <v>30</v>
      </c>
      <c r="K10" s="23" t="s">
        <v>31</v>
      </c>
      <c r="L10" s="23" t="s">
        <v>32</v>
      </c>
      <c r="M10" s="1"/>
    </row>
    <row r="11" spans="1:13" ht="30" customHeight="1" x14ac:dyDescent="0.25">
      <c r="A11" s="38"/>
      <c r="B11" s="38"/>
      <c r="C11" s="38"/>
      <c r="D11" s="38"/>
      <c r="E11" s="38"/>
      <c r="F11" s="9" t="s">
        <v>137</v>
      </c>
      <c r="G11" s="8" t="s">
        <v>137</v>
      </c>
      <c r="H11" s="8" t="s">
        <v>137</v>
      </c>
      <c r="I11" s="8" t="s">
        <v>138</v>
      </c>
      <c r="J11" s="8" t="s">
        <v>138</v>
      </c>
      <c r="K11" s="24"/>
      <c r="L11" s="24"/>
      <c r="M11" s="1"/>
    </row>
    <row r="12" spans="1:13" ht="15" customHeight="1" x14ac:dyDescent="0.25">
      <c r="A12" s="10" t="s">
        <v>35</v>
      </c>
      <c r="B12" s="10" t="s">
        <v>35</v>
      </c>
      <c r="C12" s="10" t="s">
        <v>35</v>
      </c>
      <c r="D12" s="10" t="s">
        <v>35</v>
      </c>
      <c r="E12" s="11" t="s">
        <v>36</v>
      </c>
      <c r="F12" s="12">
        <v>17061</v>
      </c>
      <c r="G12" s="12">
        <v>18542</v>
      </c>
      <c r="H12" s="12">
        <v>12929</v>
      </c>
      <c r="I12" s="12">
        <v>17061</v>
      </c>
      <c r="J12" s="12">
        <v>24517</v>
      </c>
      <c r="K12" s="12">
        <f>J12-I12</f>
        <v>7456</v>
      </c>
      <c r="L12" s="13">
        <f>(K12/I12)</f>
        <v>0.43702010433151633</v>
      </c>
      <c r="M12" s="1"/>
    </row>
    <row r="13" spans="1:13" ht="15" customHeight="1" x14ac:dyDescent="0.25">
      <c r="A13" s="14" t="s">
        <v>37</v>
      </c>
      <c r="B13" s="14" t="s">
        <v>35</v>
      </c>
      <c r="C13" s="14" t="s">
        <v>35</v>
      </c>
      <c r="D13" s="14" t="s">
        <v>35</v>
      </c>
      <c r="E13" s="15" t="s">
        <v>38</v>
      </c>
      <c r="F13" s="16">
        <v>0</v>
      </c>
      <c r="G13" s="16">
        <v>1366</v>
      </c>
      <c r="H13" s="16">
        <v>1348</v>
      </c>
      <c r="I13" s="16">
        <v>0</v>
      </c>
      <c r="J13" s="16">
        <v>0</v>
      </c>
      <c r="K13" s="18"/>
      <c r="L13" s="17" t="s">
        <v>35</v>
      </c>
      <c r="M13" s="1"/>
    </row>
    <row r="14" spans="1:13" ht="15" customHeight="1" x14ac:dyDescent="0.25">
      <c r="A14" s="14"/>
      <c r="B14" s="22" t="s">
        <v>141</v>
      </c>
      <c r="C14" s="14"/>
      <c r="D14" s="14"/>
      <c r="E14" s="15" t="s">
        <v>143</v>
      </c>
      <c r="F14" s="16">
        <v>0</v>
      </c>
      <c r="G14" s="16">
        <f>+G15</f>
        <v>1366</v>
      </c>
      <c r="H14" s="16">
        <f>+H15</f>
        <v>1348</v>
      </c>
      <c r="I14" s="16"/>
      <c r="J14" s="16"/>
      <c r="K14" s="18"/>
      <c r="L14" s="17"/>
      <c r="M14" s="1"/>
    </row>
    <row r="15" spans="1:13" ht="30" customHeight="1" x14ac:dyDescent="0.25">
      <c r="A15" s="14"/>
      <c r="B15" s="14"/>
      <c r="C15" s="22" t="s">
        <v>142</v>
      </c>
      <c r="D15" s="14"/>
      <c r="E15" s="15" t="s">
        <v>144</v>
      </c>
      <c r="F15" s="16">
        <v>0</v>
      </c>
      <c r="G15" s="16">
        <v>1366</v>
      </c>
      <c r="H15" s="16">
        <v>1348</v>
      </c>
      <c r="I15" s="16"/>
      <c r="J15" s="16"/>
      <c r="K15" s="18"/>
      <c r="L15" s="17"/>
      <c r="M15" s="1"/>
    </row>
    <row r="16" spans="1:13" ht="15" customHeight="1" x14ac:dyDescent="0.25">
      <c r="A16" s="14" t="s">
        <v>55</v>
      </c>
      <c r="B16" s="14" t="s">
        <v>35</v>
      </c>
      <c r="C16" s="14" t="s">
        <v>35</v>
      </c>
      <c r="D16" s="14" t="s">
        <v>35</v>
      </c>
      <c r="E16" s="15" t="s">
        <v>56</v>
      </c>
      <c r="F16" s="16">
        <v>10</v>
      </c>
      <c r="G16" s="16">
        <v>10</v>
      </c>
      <c r="H16" s="16">
        <v>28</v>
      </c>
      <c r="I16" s="16">
        <v>10</v>
      </c>
      <c r="J16" s="16">
        <v>2</v>
      </c>
      <c r="K16" s="16">
        <f t="shared" ref="K16:K21" si="0">J16-I16</f>
        <v>-8</v>
      </c>
      <c r="L16" s="17">
        <f t="shared" ref="L16:L21" si="1">(K16/I16)</f>
        <v>-0.8</v>
      </c>
      <c r="M16" s="1"/>
    </row>
    <row r="17" spans="1:13" ht="15" customHeight="1" x14ac:dyDescent="0.25">
      <c r="A17" s="14" t="s">
        <v>35</v>
      </c>
      <c r="B17" s="14" t="s">
        <v>58</v>
      </c>
      <c r="C17" s="14" t="s">
        <v>35</v>
      </c>
      <c r="D17" s="14" t="s">
        <v>35</v>
      </c>
      <c r="E17" s="15" t="s">
        <v>59</v>
      </c>
      <c r="F17" s="16">
        <v>10</v>
      </c>
      <c r="G17" s="16">
        <v>10</v>
      </c>
      <c r="H17" s="16">
        <v>28</v>
      </c>
      <c r="I17" s="16">
        <v>10</v>
      </c>
      <c r="J17" s="16">
        <v>2</v>
      </c>
      <c r="K17" s="16">
        <f t="shared" si="0"/>
        <v>-8</v>
      </c>
      <c r="L17" s="17">
        <f t="shared" si="1"/>
        <v>-0.8</v>
      </c>
      <c r="M17" s="1"/>
    </row>
    <row r="18" spans="1:13" ht="15" customHeight="1" x14ac:dyDescent="0.25">
      <c r="A18" s="14" t="s">
        <v>60</v>
      </c>
      <c r="B18" s="14" t="s">
        <v>35</v>
      </c>
      <c r="C18" s="14" t="s">
        <v>35</v>
      </c>
      <c r="D18" s="14" t="s">
        <v>35</v>
      </c>
      <c r="E18" s="15" t="s">
        <v>61</v>
      </c>
      <c r="F18" s="16">
        <v>16041</v>
      </c>
      <c r="G18" s="16">
        <v>15104</v>
      </c>
      <c r="H18" s="16">
        <v>10909</v>
      </c>
      <c r="I18" s="16">
        <v>16041</v>
      </c>
      <c r="J18" s="16">
        <v>23548</v>
      </c>
      <c r="K18" s="16">
        <f t="shared" si="0"/>
        <v>7507</v>
      </c>
      <c r="L18" s="17">
        <f t="shared" si="1"/>
        <v>0.46798828003241694</v>
      </c>
      <c r="M18" s="1"/>
    </row>
    <row r="19" spans="1:13" ht="15" customHeight="1" x14ac:dyDescent="0.25">
      <c r="A19" s="14" t="s">
        <v>35</v>
      </c>
      <c r="B19" s="14" t="s">
        <v>11</v>
      </c>
      <c r="C19" s="14" t="s">
        <v>35</v>
      </c>
      <c r="D19" s="14" t="s">
        <v>35</v>
      </c>
      <c r="E19" s="15" t="s">
        <v>62</v>
      </c>
      <c r="F19" s="16">
        <v>16041</v>
      </c>
      <c r="G19" s="16">
        <v>15104</v>
      </c>
      <c r="H19" s="16">
        <v>10909</v>
      </c>
      <c r="I19" s="16">
        <v>16041</v>
      </c>
      <c r="J19" s="16">
        <v>23548</v>
      </c>
      <c r="K19" s="16">
        <f t="shared" si="0"/>
        <v>7507</v>
      </c>
      <c r="L19" s="17">
        <f t="shared" si="1"/>
        <v>0.46798828003241694</v>
      </c>
      <c r="M19" s="1"/>
    </row>
    <row r="20" spans="1:13" ht="15" customHeight="1" x14ac:dyDescent="0.25">
      <c r="A20" s="14" t="s">
        <v>63</v>
      </c>
      <c r="B20" s="14" t="s">
        <v>35</v>
      </c>
      <c r="C20" s="14" t="s">
        <v>35</v>
      </c>
      <c r="D20" s="14" t="s">
        <v>35</v>
      </c>
      <c r="E20" s="15" t="s">
        <v>64</v>
      </c>
      <c r="F20" s="16">
        <v>1000</v>
      </c>
      <c r="G20" s="16">
        <v>1000</v>
      </c>
      <c r="H20" s="16">
        <v>644</v>
      </c>
      <c r="I20" s="16">
        <v>1000</v>
      </c>
      <c r="J20" s="16">
        <v>966</v>
      </c>
      <c r="K20" s="16">
        <f t="shared" si="0"/>
        <v>-34</v>
      </c>
      <c r="L20" s="17">
        <f t="shared" si="1"/>
        <v>-3.4000000000000002E-2</v>
      </c>
      <c r="M20" s="1"/>
    </row>
    <row r="21" spans="1:13" ht="15" customHeight="1" x14ac:dyDescent="0.25">
      <c r="A21" s="14" t="s">
        <v>35</v>
      </c>
      <c r="B21" s="14" t="s">
        <v>65</v>
      </c>
      <c r="C21" s="14" t="s">
        <v>35</v>
      </c>
      <c r="D21" s="14" t="s">
        <v>35</v>
      </c>
      <c r="E21" s="15" t="s">
        <v>66</v>
      </c>
      <c r="F21" s="16">
        <v>1000</v>
      </c>
      <c r="G21" s="16">
        <v>1000</v>
      </c>
      <c r="H21" s="16">
        <v>165</v>
      </c>
      <c r="I21" s="16">
        <v>1000</v>
      </c>
      <c r="J21" s="16">
        <v>966</v>
      </c>
      <c r="K21" s="16">
        <f t="shared" si="0"/>
        <v>-34</v>
      </c>
      <c r="L21" s="17">
        <f t="shared" si="1"/>
        <v>-3.4000000000000002E-2</v>
      </c>
      <c r="M21" s="1"/>
    </row>
    <row r="22" spans="1:13" ht="15" customHeight="1" x14ac:dyDescent="0.25">
      <c r="A22" s="14" t="s">
        <v>35</v>
      </c>
      <c r="B22" s="14" t="s">
        <v>67</v>
      </c>
      <c r="C22" s="14" t="s">
        <v>35</v>
      </c>
      <c r="D22" s="14" t="s">
        <v>35</v>
      </c>
      <c r="E22" s="15" t="s">
        <v>68</v>
      </c>
      <c r="F22" s="16">
        <v>0</v>
      </c>
      <c r="G22" s="16">
        <v>0</v>
      </c>
      <c r="H22" s="16">
        <v>479</v>
      </c>
      <c r="I22" s="16">
        <v>0</v>
      </c>
      <c r="J22" s="16">
        <v>0</v>
      </c>
      <c r="K22" s="18"/>
      <c r="L22" s="17" t="s">
        <v>35</v>
      </c>
      <c r="M22" s="1"/>
    </row>
    <row r="23" spans="1:13" ht="15" customHeight="1" x14ac:dyDescent="0.25">
      <c r="A23" s="14" t="s">
        <v>74</v>
      </c>
      <c r="B23" s="14" t="s">
        <v>35</v>
      </c>
      <c r="C23" s="14" t="s">
        <v>35</v>
      </c>
      <c r="D23" s="14" t="s">
        <v>35</v>
      </c>
      <c r="E23" s="15" t="s">
        <v>75</v>
      </c>
      <c r="F23" s="16">
        <v>10</v>
      </c>
      <c r="G23" s="16">
        <v>1062</v>
      </c>
      <c r="H23" s="16">
        <v>0</v>
      </c>
      <c r="I23" s="16">
        <v>10</v>
      </c>
      <c r="J23" s="16">
        <v>1</v>
      </c>
      <c r="K23" s="16">
        <f t="shared" ref="K23:K28" si="2">J23-I23</f>
        <v>-9</v>
      </c>
      <c r="L23" s="17">
        <f t="shared" ref="L23:L28" si="3">(K23/I23)</f>
        <v>-0.9</v>
      </c>
      <c r="M23" s="1"/>
    </row>
    <row r="24" spans="1:13" ht="15" customHeight="1" x14ac:dyDescent="0.25">
      <c r="A24" s="10" t="s">
        <v>35</v>
      </c>
      <c r="B24" s="10" t="s">
        <v>35</v>
      </c>
      <c r="C24" s="10" t="s">
        <v>35</v>
      </c>
      <c r="D24" s="10" t="s">
        <v>35</v>
      </c>
      <c r="E24" s="11" t="s">
        <v>76</v>
      </c>
      <c r="F24" s="12">
        <v>17061</v>
      </c>
      <c r="G24" s="12">
        <v>18542</v>
      </c>
      <c r="H24" s="12">
        <v>11764</v>
      </c>
      <c r="I24" s="12">
        <v>17061</v>
      </c>
      <c r="J24" s="12">
        <v>24517</v>
      </c>
      <c r="K24" s="12">
        <f t="shared" si="2"/>
        <v>7456</v>
      </c>
      <c r="L24" s="13">
        <f t="shared" si="3"/>
        <v>0.43702010433151633</v>
      </c>
      <c r="M24" s="1"/>
    </row>
    <row r="25" spans="1:13" ht="15" customHeight="1" x14ac:dyDescent="0.25">
      <c r="A25" s="14" t="s">
        <v>77</v>
      </c>
      <c r="B25" s="14" t="s">
        <v>35</v>
      </c>
      <c r="C25" s="14" t="s">
        <v>35</v>
      </c>
      <c r="D25" s="14" t="s">
        <v>35</v>
      </c>
      <c r="E25" s="15" t="s">
        <v>78</v>
      </c>
      <c r="F25" s="16">
        <v>10462</v>
      </c>
      <c r="G25" s="16">
        <v>11678</v>
      </c>
      <c r="H25" s="16">
        <v>7014</v>
      </c>
      <c r="I25" s="16">
        <v>10462</v>
      </c>
      <c r="J25" s="16">
        <v>9978</v>
      </c>
      <c r="K25" s="16">
        <f t="shared" si="2"/>
        <v>-484</v>
      </c>
      <c r="L25" s="17">
        <f t="shared" si="3"/>
        <v>-4.6262664882431657E-2</v>
      </c>
      <c r="M25" s="1"/>
    </row>
    <row r="26" spans="1:13" ht="15" customHeight="1" x14ac:dyDescent="0.25">
      <c r="A26" s="14" t="s">
        <v>79</v>
      </c>
      <c r="B26" s="14" t="s">
        <v>35</v>
      </c>
      <c r="C26" s="14" t="s">
        <v>35</v>
      </c>
      <c r="D26" s="14" t="s">
        <v>35</v>
      </c>
      <c r="E26" s="15" t="s">
        <v>80</v>
      </c>
      <c r="F26" s="16">
        <v>5289</v>
      </c>
      <c r="G26" s="16">
        <v>5439</v>
      </c>
      <c r="H26" s="16">
        <v>3839</v>
      </c>
      <c r="I26" s="16">
        <v>5289</v>
      </c>
      <c r="J26" s="16">
        <v>13322</v>
      </c>
      <c r="K26" s="16">
        <f t="shared" si="2"/>
        <v>8033</v>
      </c>
      <c r="L26" s="17">
        <f t="shared" si="3"/>
        <v>1.518812629986765</v>
      </c>
      <c r="M26" s="1"/>
    </row>
    <row r="27" spans="1:13" ht="15" customHeight="1" x14ac:dyDescent="0.25">
      <c r="A27" s="14" t="s">
        <v>81</v>
      </c>
      <c r="B27" s="14" t="s">
        <v>35</v>
      </c>
      <c r="C27" s="14" t="s">
        <v>35</v>
      </c>
      <c r="D27" s="14" t="s">
        <v>35</v>
      </c>
      <c r="E27" s="15" t="s">
        <v>82</v>
      </c>
      <c r="F27" s="16">
        <v>55</v>
      </c>
      <c r="G27" s="16">
        <v>55</v>
      </c>
      <c r="H27" s="16">
        <v>327</v>
      </c>
      <c r="I27" s="16">
        <v>55</v>
      </c>
      <c r="J27" s="16">
        <v>1</v>
      </c>
      <c r="K27" s="16">
        <f t="shared" si="2"/>
        <v>-54</v>
      </c>
      <c r="L27" s="17">
        <f t="shared" si="3"/>
        <v>-0.98181818181818181</v>
      </c>
      <c r="M27" s="1"/>
    </row>
    <row r="28" spans="1:13" ht="15" customHeight="1" x14ac:dyDescent="0.25">
      <c r="A28" s="14" t="s">
        <v>35</v>
      </c>
      <c r="B28" s="14" t="s">
        <v>11</v>
      </c>
      <c r="C28" s="14" t="s">
        <v>35</v>
      </c>
      <c r="D28" s="14" t="s">
        <v>35</v>
      </c>
      <c r="E28" s="15" t="s">
        <v>83</v>
      </c>
      <c r="F28" s="16">
        <v>55</v>
      </c>
      <c r="G28" s="16">
        <v>55</v>
      </c>
      <c r="H28" s="16">
        <v>230</v>
      </c>
      <c r="I28" s="16">
        <v>55</v>
      </c>
      <c r="J28" s="16">
        <v>1</v>
      </c>
      <c r="K28" s="16">
        <f t="shared" si="2"/>
        <v>-54</v>
      </c>
      <c r="L28" s="17">
        <f t="shared" si="3"/>
        <v>-0.98181818181818181</v>
      </c>
      <c r="M28" s="1"/>
    </row>
    <row r="29" spans="1:13" ht="15" customHeight="1" x14ac:dyDescent="0.25">
      <c r="A29" s="14" t="s">
        <v>35</v>
      </c>
      <c r="B29" s="14" t="s">
        <v>84</v>
      </c>
      <c r="C29" s="14" t="s">
        <v>35</v>
      </c>
      <c r="D29" s="14" t="s">
        <v>35</v>
      </c>
      <c r="E29" s="15" t="s">
        <v>85</v>
      </c>
      <c r="F29" s="16">
        <v>0</v>
      </c>
      <c r="G29" s="16">
        <v>0</v>
      </c>
      <c r="H29" s="16">
        <v>97</v>
      </c>
      <c r="I29" s="16">
        <v>0</v>
      </c>
      <c r="J29" s="16">
        <v>0</v>
      </c>
      <c r="K29" s="18"/>
      <c r="L29" s="17" t="s">
        <v>35</v>
      </c>
      <c r="M29" s="1"/>
    </row>
    <row r="30" spans="1:13" ht="15" customHeight="1" x14ac:dyDescent="0.25">
      <c r="A30" s="14" t="s">
        <v>86</v>
      </c>
      <c r="B30" s="14" t="s">
        <v>35</v>
      </c>
      <c r="C30" s="14" t="s">
        <v>35</v>
      </c>
      <c r="D30" s="14" t="s">
        <v>35</v>
      </c>
      <c r="E30" s="15" t="s">
        <v>38</v>
      </c>
      <c r="F30" s="16">
        <v>245</v>
      </c>
      <c r="G30" s="16">
        <v>245</v>
      </c>
      <c r="H30" s="16">
        <v>245</v>
      </c>
      <c r="I30" s="16">
        <v>245</v>
      </c>
      <c r="J30" s="16">
        <v>246</v>
      </c>
      <c r="K30" s="16">
        <f>J30-I30</f>
        <v>1</v>
      </c>
      <c r="L30" s="17">
        <f>(K30/I30)</f>
        <v>4.0816326530612249E-3</v>
      </c>
      <c r="M30" s="1"/>
    </row>
    <row r="31" spans="1:13" ht="15" customHeight="1" x14ac:dyDescent="0.25">
      <c r="A31" s="14" t="s">
        <v>35</v>
      </c>
      <c r="B31" s="14" t="s">
        <v>84</v>
      </c>
      <c r="C31" s="14" t="s">
        <v>35</v>
      </c>
      <c r="D31" s="14" t="s">
        <v>35</v>
      </c>
      <c r="E31" s="15" t="s">
        <v>101</v>
      </c>
      <c r="F31" s="16">
        <v>0</v>
      </c>
      <c r="G31" s="16">
        <v>0</v>
      </c>
      <c r="H31" s="16">
        <v>0</v>
      </c>
      <c r="I31" s="16">
        <v>0</v>
      </c>
      <c r="J31" s="16">
        <v>1</v>
      </c>
      <c r="K31" s="16">
        <f>J31-I31</f>
        <v>1</v>
      </c>
      <c r="L31" s="17" t="s">
        <v>35</v>
      </c>
      <c r="M31" s="1"/>
    </row>
    <row r="32" spans="1:13" ht="15" customHeight="1" x14ac:dyDescent="0.25">
      <c r="A32" s="14" t="s">
        <v>35</v>
      </c>
      <c r="B32" s="14" t="s">
        <v>35</v>
      </c>
      <c r="C32" s="14" t="s">
        <v>103</v>
      </c>
      <c r="D32" s="14" t="s">
        <v>35</v>
      </c>
      <c r="E32" s="15" t="s">
        <v>104</v>
      </c>
      <c r="F32" s="16">
        <v>0</v>
      </c>
      <c r="G32" s="16">
        <v>0</v>
      </c>
      <c r="H32" s="16">
        <v>0</v>
      </c>
      <c r="I32" s="16">
        <v>0</v>
      </c>
      <c r="J32" s="16">
        <v>1</v>
      </c>
      <c r="K32" s="16">
        <f>J32-I32</f>
        <v>1</v>
      </c>
      <c r="L32" s="17" t="s">
        <v>35</v>
      </c>
      <c r="M32" s="1"/>
    </row>
    <row r="33" spans="1:13" ht="15" customHeight="1" x14ac:dyDescent="0.25">
      <c r="A33" s="14" t="s">
        <v>35</v>
      </c>
      <c r="B33" s="14" t="s">
        <v>107</v>
      </c>
      <c r="C33" s="14" t="s">
        <v>35</v>
      </c>
      <c r="D33" s="14" t="s">
        <v>35</v>
      </c>
      <c r="E33" s="15" t="s">
        <v>108</v>
      </c>
      <c r="F33" s="16">
        <v>245</v>
      </c>
      <c r="G33" s="16">
        <v>245</v>
      </c>
      <c r="H33" s="16">
        <v>245</v>
      </c>
      <c r="I33" s="16">
        <v>245</v>
      </c>
      <c r="J33" s="16">
        <v>245</v>
      </c>
      <c r="K33" s="18"/>
      <c r="L33" s="17" t="s">
        <v>35</v>
      </c>
      <c r="M33" s="1"/>
    </row>
    <row r="34" spans="1:13" ht="15" customHeight="1" x14ac:dyDescent="0.25">
      <c r="A34" s="14" t="s">
        <v>35</v>
      </c>
      <c r="B34" s="14" t="s">
        <v>35</v>
      </c>
      <c r="C34" s="14" t="s">
        <v>109</v>
      </c>
      <c r="D34" s="14" t="s">
        <v>35</v>
      </c>
      <c r="E34" s="15" t="s">
        <v>110</v>
      </c>
      <c r="F34" s="16">
        <v>245</v>
      </c>
      <c r="G34" s="16">
        <v>245</v>
      </c>
      <c r="H34" s="16">
        <v>245</v>
      </c>
      <c r="I34" s="16">
        <v>245</v>
      </c>
      <c r="J34" s="16">
        <v>245</v>
      </c>
      <c r="K34" s="18"/>
      <c r="L34" s="17" t="s">
        <v>35</v>
      </c>
      <c r="M34" s="1"/>
    </row>
    <row r="35" spans="1:13" ht="15" customHeight="1" x14ac:dyDescent="0.25">
      <c r="A35" s="14" t="s">
        <v>111</v>
      </c>
      <c r="B35" s="14" t="s">
        <v>35</v>
      </c>
      <c r="C35" s="14" t="s">
        <v>35</v>
      </c>
      <c r="D35" s="14" t="s">
        <v>35</v>
      </c>
      <c r="E35" s="15" t="s">
        <v>112</v>
      </c>
      <c r="F35" s="16">
        <v>0</v>
      </c>
      <c r="G35" s="16">
        <v>27</v>
      </c>
      <c r="H35" s="16">
        <v>27</v>
      </c>
      <c r="I35" s="16">
        <v>0</v>
      </c>
      <c r="J35" s="16">
        <v>1</v>
      </c>
      <c r="K35" s="16">
        <f t="shared" ref="K35:K44" si="4">J35-I35</f>
        <v>1</v>
      </c>
      <c r="L35" s="17" t="s">
        <v>35</v>
      </c>
      <c r="M35" s="1"/>
    </row>
    <row r="36" spans="1:13" ht="15" customHeight="1" x14ac:dyDescent="0.25">
      <c r="A36" s="14" t="s">
        <v>35</v>
      </c>
      <c r="B36" s="14" t="s">
        <v>58</v>
      </c>
      <c r="C36" s="14" t="s">
        <v>35</v>
      </c>
      <c r="D36" s="14" t="s">
        <v>35</v>
      </c>
      <c r="E36" s="15" t="s">
        <v>113</v>
      </c>
      <c r="F36" s="16">
        <v>0</v>
      </c>
      <c r="G36" s="16">
        <v>27</v>
      </c>
      <c r="H36" s="16">
        <v>27</v>
      </c>
      <c r="I36" s="16">
        <v>0</v>
      </c>
      <c r="J36" s="16">
        <v>1</v>
      </c>
      <c r="K36" s="16">
        <f t="shared" si="4"/>
        <v>1</v>
      </c>
      <c r="L36" s="17" t="s">
        <v>35</v>
      </c>
      <c r="M36" s="1"/>
    </row>
    <row r="37" spans="1:13" ht="15" customHeight="1" x14ac:dyDescent="0.25">
      <c r="A37" s="14" t="s">
        <v>121</v>
      </c>
      <c r="B37" s="14" t="s">
        <v>35</v>
      </c>
      <c r="C37" s="14" t="s">
        <v>35</v>
      </c>
      <c r="D37" s="14" t="s">
        <v>35</v>
      </c>
      <c r="E37" s="15" t="s">
        <v>122</v>
      </c>
      <c r="F37" s="16">
        <v>1000</v>
      </c>
      <c r="G37" s="16">
        <v>1000</v>
      </c>
      <c r="H37" s="16">
        <v>214</v>
      </c>
      <c r="I37" s="16">
        <v>1000</v>
      </c>
      <c r="J37" s="16">
        <v>966</v>
      </c>
      <c r="K37" s="16">
        <f t="shared" si="4"/>
        <v>-34</v>
      </c>
      <c r="L37" s="17">
        <f>(K37/I37)</f>
        <v>-3.4000000000000002E-2</v>
      </c>
      <c r="M37" s="1"/>
    </row>
    <row r="38" spans="1:13" ht="15" customHeight="1" x14ac:dyDescent="0.25">
      <c r="A38" s="14" t="s">
        <v>35</v>
      </c>
      <c r="B38" s="14" t="s">
        <v>65</v>
      </c>
      <c r="C38" s="14" t="s">
        <v>35</v>
      </c>
      <c r="D38" s="14" t="s">
        <v>35</v>
      </c>
      <c r="E38" s="15" t="s">
        <v>66</v>
      </c>
      <c r="F38" s="16">
        <v>1000</v>
      </c>
      <c r="G38" s="16">
        <v>1000</v>
      </c>
      <c r="H38" s="16">
        <v>214</v>
      </c>
      <c r="I38" s="16">
        <v>1000</v>
      </c>
      <c r="J38" s="16">
        <v>966</v>
      </c>
      <c r="K38" s="16">
        <f t="shared" si="4"/>
        <v>-34</v>
      </c>
      <c r="L38" s="17">
        <f>(K38/I38)</f>
        <v>-3.4000000000000002E-2</v>
      </c>
      <c r="M38" s="1"/>
    </row>
    <row r="39" spans="1:13" ht="15" customHeight="1" x14ac:dyDescent="0.25">
      <c r="A39" s="14" t="s">
        <v>123</v>
      </c>
      <c r="B39" s="14" t="s">
        <v>35</v>
      </c>
      <c r="C39" s="14" t="s">
        <v>35</v>
      </c>
      <c r="D39" s="14" t="s">
        <v>35</v>
      </c>
      <c r="E39" s="15" t="s">
        <v>124</v>
      </c>
      <c r="F39" s="16">
        <v>0</v>
      </c>
      <c r="G39" s="16">
        <v>0</v>
      </c>
      <c r="H39" s="16">
        <v>0</v>
      </c>
      <c r="I39" s="16">
        <v>0</v>
      </c>
      <c r="J39" s="16">
        <v>1</v>
      </c>
      <c r="K39" s="16">
        <f t="shared" si="4"/>
        <v>1</v>
      </c>
      <c r="L39" s="17" t="s">
        <v>35</v>
      </c>
      <c r="M39" s="1"/>
    </row>
    <row r="40" spans="1:13" ht="15" customHeight="1" x14ac:dyDescent="0.25">
      <c r="A40" s="14" t="s">
        <v>35</v>
      </c>
      <c r="B40" s="14" t="s">
        <v>84</v>
      </c>
      <c r="C40" s="14" t="s">
        <v>35</v>
      </c>
      <c r="D40" s="14" t="s">
        <v>35</v>
      </c>
      <c r="E40" s="15" t="s">
        <v>101</v>
      </c>
      <c r="F40" s="16">
        <v>0</v>
      </c>
      <c r="G40" s="16">
        <v>0</v>
      </c>
      <c r="H40" s="16">
        <v>0</v>
      </c>
      <c r="I40" s="16">
        <v>0</v>
      </c>
      <c r="J40" s="16">
        <v>1</v>
      </c>
      <c r="K40" s="16">
        <f t="shared" si="4"/>
        <v>1</v>
      </c>
      <c r="L40" s="17" t="s">
        <v>35</v>
      </c>
      <c r="M40" s="1"/>
    </row>
    <row r="41" spans="1:13" ht="15" customHeight="1" x14ac:dyDescent="0.25">
      <c r="A41" s="14" t="s">
        <v>35</v>
      </c>
      <c r="B41" s="14" t="s">
        <v>35</v>
      </c>
      <c r="C41" s="14" t="s">
        <v>103</v>
      </c>
      <c r="D41" s="14" t="s">
        <v>35</v>
      </c>
      <c r="E41" s="15" t="s">
        <v>104</v>
      </c>
      <c r="F41" s="16">
        <v>0</v>
      </c>
      <c r="G41" s="16">
        <v>0</v>
      </c>
      <c r="H41" s="16">
        <v>0</v>
      </c>
      <c r="I41" s="16">
        <v>0</v>
      </c>
      <c r="J41" s="16">
        <v>1</v>
      </c>
      <c r="K41" s="16">
        <f t="shared" si="4"/>
        <v>1</v>
      </c>
      <c r="L41" s="17" t="s">
        <v>35</v>
      </c>
      <c r="M41" s="1"/>
    </row>
    <row r="42" spans="1:13" ht="15" customHeight="1" x14ac:dyDescent="0.25">
      <c r="A42" s="14" t="s">
        <v>125</v>
      </c>
      <c r="B42" s="14" t="s">
        <v>35</v>
      </c>
      <c r="C42" s="14" t="s">
        <v>35</v>
      </c>
      <c r="D42" s="14" t="s">
        <v>35</v>
      </c>
      <c r="E42" s="15" t="s">
        <v>126</v>
      </c>
      <c r="F42" s="16">
        <v>10</v>
      </c>
      <c r="G42" s="16">
        <v>98</v>
      </c>
      <c r="H42" s="16">
        <v>98</v>
      </c>
      <c r="I42" s="16">
        <v>10</v>
      </c>
      <c r="J42" s="16">
        <v>1</v>
      </c>
      <c r="K42" s="16">
        <f t="shared" si="4"/>
        <v>-9</v>
      </c>
      <c r="L42" s="17">
        <f>(K42/I42)</f>
        <v>-0.9</v>
      </c>
      <c r="M42" s="1"/>
    </row>
    <row r="43" spans="1:13" ht="15" customHeight="1" x14ac:dyDescent="0.25">
      <c r="A43" s="14" t="s">
        <v>35</v>
      </c>
      <c r="B43" s="14" t="s">
        <v>65</v>
      </c>
      <c r="C43" s="14" t="s">
        <v>35</v>
      </c>
      <c r="D43" s="14" t="s">
        <v>35</v>
      </c>
      <c r="E43" s="15" t="s">
        <v>127</v>
      </c>
      <c r="F43" s="16">
        <v>10</v>
      </c>
      <c r="G43" s="16">
        <v>98</v>
      </c>
      <c r="H43" s="16">
        <v>98</v>
      </c>
      <c r="I43" s="16">
        <v>10</v>
      </c>
      <c r="J43" s="16">
        <v>1</v>
      </c>
      <c r="K43" s="16">
        <f t="shared" si="4"/>
        <v>-9</v>
      </c>
      <c r="L43" s="17">
        <f>(K43/I43)</f>
        <v>-0.9</v>
      </c>
      <c r="M43" s="1"/>
    </row>
    <row r="44" spans="1:13" ht="15" customHeight="1" x14ac:dyDescent="0.25">
      <c r="A44" s="14" t="s">
        <v>128</v>
      </c>
      <c r="B44" s="14" t="s">
        <v>35</v>
      </c>
      <c r="C44" s="14" t="s">
        <v>35</v>
      </c>
      <c r="D44" s="14" t="s">
        <v>35</v>
      </c>
      <c r="E44" s="15" t="s">
        <v>129</v>
      </c>
      <c r="F44" s="16">
        <v>0</v>
      </c>
      <c r="G44" s="16">
        <v>0</v>
      </c>
      <c r="H44" s="16">
        <v>0</v>
      </c>
      <c r="I44" s="16">
        <v>0</v>
      </c>
      <c r="J44" s="16">
        <v>1</v>
      </c>
      <c r="K44" s="16">
        <f t="shared" si="4"/>
        <v>1</v>
      </c>
      <c r="L44" s="17" t="s">
        <v>35</v>
      </c>
      <c r="M44" s="1"/>
    </row>
    <row r="45" spans="1:13" ht="15" customHeight="1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"/>
    </row>
    <row r="46" spans="1:13" ht="1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"/>
    </row>
    <row r="47" spans="1:1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5" customHeight="1" x14ac:dyDescent="0.25">
      <c r="A48" s="25" t="s">
        <v>130</v>
      </c>
      <c r="B48" s="26"/>
      <c r="C48" s="26"/>
      <c r="D48" s="26"/>
      <c r="E48" s="26"/>
      <c r="F48" s="20">
        <v>16051</v>
      </c>
      <c r="G48" s="20">
        <v>17417</v>
      </c>
      <c r="H48" s="20">
        <v>11425</v>
      </c>
      <c r="I48" s="20">
        <v>16051</v>
      </c>
      <c r="J48" s="20">
        <v>23548</v>
      </c>
      <c r="K48" s="20">
        <v>7497</v>
      </c>
      <c r="L48" s="21">
        <v>0.46707370257304842</v>
      </c>
      <c r="M48" s="1"/>
    </row>
    <row r="49" spans="1:13" ht="15" customHeight="1" x14ac:dyDescent="0.25">
      <c r="A49" s="27" t="s">
        <v>131</v>
      </c>
      <c r="B49" s="28"/>
      <c r="C49" s="28"/>
      <c r="D49" s="28"/>
      <c r="E49" s="28"/>
      <c r="F49" s="28"/>
      <c r="G49" s="28"/>
      <c r="H49" s="28"/>
      <c r="I49" s="28"/>
      <c r="J49" s="28"/>
      <c r="K49" s="1"/>
      <c r="L49" s="1"/>
      <c r="M49" s="1"/>
    </row>
    <row r="50" spans="1:13" ht="5.099999999999999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8:E48"/>
    <mergeCell ref="A49:J49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cuadro Comparativo analitico</vt:lpstr>
      <vt:lpstr>cuadro Comparativo analitico 2</vt:lpstr>
      <vt:lpstr>cuadro Comparativo analitico 3</vt:lpstr>
      <vt:lpstr>'cuadro Comparativo analitico'!Área_de_impresión</vt:lpstr>
      <vt:lpstr>JR_PAGE_ANCHOR_0_1</vt:lpstr>
      <vt:lpstr>JR_PAGE_ANCHOR_1_1</vt:lpstr>
      <vt:lpstr>JR_PAGE_ANCHOR_2_1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2026-09-28T19:21:57Z</dcterms:modified>
</cp:coreProperties>
</file>