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6C28674C6B727D6BD8B653B806AA32CDF2F9648F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1" l="1"/>
  <c r="K52" i="1"/>
  <c r="L52" i="1" s="1"/>
  <c r="K51" i="1"/>
  <c r="L51" i="1" s="1"/>
  <c r="L45" i="1"/>
  <c r="K45" i="1"/>
  <c r="K44" i="1"/>
  <c r="L44" i="1" s="1"/>
  <c r="K42" i="1"/>
  <c r="L42" i="1" s="1"/>
  <c r="L41" i="1"/>
  <c r="K41" i="1"/>
  <c r="K40" i="1"/>
  <c r="L40" i="1" s="1"/>
  <c r="K39" i="1"/>
  <c r="L39" i="1" s="1"/>
  <c r="L38" i="1"/>
  <c r="K38" i="1"/>
  <c r="K37" i="1"/>
  <c r="L37" i="1" s="1"/>
  <c r="K36" i="1"/>
  <c r="L36" i="1" s="1"/>
  <c r="K35" i="1"/>
  <c r="L35" i="1" s="1"/>
  <c r="K32" i="1"/>
  <c r="L32" i="1" s="1"/>
  <c r="K31" i="1"/>
  <c r="L31" i="1" s="1"/>
  <c r="L30" i="1"/>
  <c r="K30" i="1"/>
  <c r="K26" i="1"/>
  <c r="K25" i="1"/>
  <c r="K24" i="1"/>
  <c r="L24" i="1" s="1"/>
  <c r="K23" i="1"/>
  <c r="L23" i="1" s="1"/>
  <c r="K20" i="1"/>
  <c r="L20" i="1" s="1"/>
  <c r="K19" i="1"/>
  <c r="L19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<sst xmlns="http://schemas.openxmlformats.org/spreadsheetml/2006/main" count="284" uniqueCount="108">
  <si>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</si>
  <si>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</si>
  <si>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</si>
  <si>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</si>
  <si>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</si>
  <si>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</si>
  <si>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</si>
  <si>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</si>
  <si>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</si>
  <si>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</si>
  <si>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</si>
  <si>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</si>
  <si>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</si>
  <si>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</si>
  <si>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</si>
  <si>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</si>
  <si>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</si>
  <si>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</si>
  <si>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</si>
  <si>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</si>
  <si>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</si>
  <si>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</si>
  <si>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</si>
  <si>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</si>
  <si>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</si>
  <si>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</si>
  <si>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</si>
  <si>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</si>
  <si>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</si>
  <si>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</si>
  <si>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</si>
  <si>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</si>
  <si>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</si>
  <si>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</si>
  <si>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</si>
  <si>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</si>
  <si>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</si>
  <si>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</si>
  <si>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</si>
  <si>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</si>
  <si>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</si>
  <si>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004</t>
    </r>
  </si>
  <si>
    <r>
      <rPr>
        <sz val="10"/>
        <rFont val="Times New Roman"/>
      </rPr>
      <t>Servicio Nacional del Consumidor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</si>
  <si>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</si>
  <si>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</si>
  <si>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</si>
  <si>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</si>
  <si>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</si>
  <si>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</si>
  <si>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</si>
  <si>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</si>
  <si>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</si>
  <si>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</si>
  <si>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</si>
  <si>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</si>
  <si>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</si>
  <si>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</si>
  <si>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</si>
  <si>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</si>
  <si>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</si>
  <si>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</si>
  <si>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</si>
  <si>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</si>
  <si>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</si>
  <si>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</si>
  <si>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</si>
  <si>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</si>
  <si>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</si>
  <si>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</si>
  <si>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</si>
  <si>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</si>
  <si>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</si>
  <si>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</si>
  <si>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</si>
  <si>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</si>
  <si>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208</t>
    </r>
  </si>
  <si>
    <r>
      <rPr>
        <sz val="10"/>
        <rFont val="Times New Roman"/>
      </rPr>
      <t>Corporaciones de Asistencia Judicial</t>
    </r>
  </si>
  <si>
    <r>
      <rPr>
        <sz val="10"/>
        <rFont val="Times New Roman"/>
      </rPr>
      <t>209</t>
    </r>
  </si>
  <si>
    <r>
      <rPr>
        <sz val="10"/>
        <rFont val="Times New Roman"/>
      </rPr>
      <t>Corporaciones de Asistencia Judicial - Programa de Representación Jurídica Adulto Mayor</t>
    </r>
  </si>
  <si>
    <r>
      <rPr>
        <sz val="10"/>
        <rFont val="Times New Roman"/>
      </rPr>
      <t>401</t>
    </r>
  </si>
  <si>
    <r>
      <rPr>
        <sz val="10"/>
        <rFont val="Times New Roman"/>
      </rPr>
      <t>Corporaciones de Asistencia Judicial - Programa Mi Abogado</t>
    </r>
  </si>
  <si>
    <r>
      <rPr>
        <sz val="10"/>
        <rFont val="Times New Roman"/>
      </rPr>
      <t>999</t>
    </r>
  </si>
  <si>
    <r>
      <rPr>
        <sz val="10"/>
        <rFont val="Times New Roman"/>
      </rPr>
      <t>Corporaciones de Asistencia Judicial- Programa Curadurías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</si>
  <si>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</si>
  <si>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</si>
  <si>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Programa de Licitaciones Sistema Nacional de Mediación</t>
    </r>
  </si>
  <si>
    <r>
      <rPr>
        <sz val="10"/>
        <rFont val="Times New Roman"/>
      </rPr>
      <t>002</t>
    </r>
  </si>
  <si>
    <r>
      <rPr>
        <sz val="10"/>
        <rFont val="Times New Roman"/>
      </rPr>
      <t>Auditorías Externas Sistema Nacional de Mediación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</si>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</sst>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61"/>
  <sheetViews>
    <sheetView tabSelected="1" topLeftCell="A40" workbookViewId="0">
      <selection activeCell="P48" sqref="P4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6" t="s">
        <v>15</v>
      </c>
      <c r="B9" s="36" t="s">
        <v>16</v>
      </c>
      <c r="C9" s="36" t="s">
        <v>17</v>
      </c>
      <c r="D9" s="36" t="s">
        <v>18</v>
      </c>
      <c r="E9" s="36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2" t="s">
        <v>31</v>
      </c>
      <c r="L10" s="22" t="s">
        <v>32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23"/>
      <c r="L11" s="23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164701859</v>
      </c>
      <c r="G12" s="12">
        <v>168562338</v>
      </c>
      <c r="H12" s="12">
        <v>104789679</v>
      </c>
      <c r="I12" s="12">
        <v>169445271</v>
      </c>
      <c r="J12" s="12">
        <v>187696211</v>
      </c>
      <c r="K12" s="12">
        <f>J12-I12</f>
        <v>18250940</v>
      </c>
      <c r="L12" s="13">
        <f>(K12/I12)</f>
        <v>0.10770994016115092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114550</v>
      </c>
      <c r="G13" s="16">
        <v>114550</v>
      </c>
      <c r="H13" s="16">
        <v>183118</v>
      </c>
      <c r="I13" s="16">
        <v>117849</v>
      </c>
      <c r="J13" s="16">
        <v>74229</v>
      </c>
      <c r="K13" s="16">
        <f>J13-I13</f>
        <v>-43620</v>
      </c>
      <c r="L13" s="17">
        <f>(K13/I13)</f>
        <v>-0.37013466384950233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114550</v>
      </c>
      <c r="G14" s="16">
        <v>114550</v>
      </c>
      <c r="H14" s="16">
        <v>183118</v>
      </c>
      <c r="I14" s="16">
        <v>117849</v>
      </c>
      <c r="J14" s="16">
        <v>74229</v>
      </c>
      <c r="K14" s="16">
        <f>J14-I14</f>
        <v>-43620</v>
      </c>
      <c r="L14" s="17">
        <f>(K14/I14)</f>
        <v>-0.37013466384950233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114540</v>
      </c>
      <c r="G15" s="16">
        <v>114540</v>
      </c>
      <c r="H15" s="16">
        <v>114540</v>
      </c>
      <c r="I15" s="16">
        <v>117839</v>
      </c>
      <c r="J15" s="16">
        <v>74219</v>
      </c>
      <c r="K15" s="16">
        <f>J15-I15</f>
        <v>-43620</v>
      </c>
      <c r="L15" s="17">
        <f>(K15/I15)</f>
        <v>-0.37016607405018714</v>
      </c>
      <c r="M15" s="1"/>
    </row>
    <row r="16" spans="1:13" ht="15" customHeight="1" x14ac:dyDescent="0.25">
      <c r="A16" s="14" t="s">
        <v>35</v>
      </c>
      <c r="B16" s="14" t="s">
        <v>35</v>
      </c>
      <c r="C16" s="14" t="s">
        <v>43</v>
      </c>
      <c r="D16" s="14" t="s">
        <v>35</v>
      </c>
      <c r="E16" s="15" t="s">
        <v>44</v>
      </c>
      <c r="F16" s="16">
        <v>10</v>
      </c>
      <c r="G16" s="16">
        <v>10</v>
      </c>
      <c r="H16" s="16">
        <v>68578</v>
      </c>
      <c r="I16" s="16">
        <v>10</v>
      </c>
      <c r="J16" s="16">
        <v>10</v>
      </c>
      <c r="K16" s="18"/>
      <c r="L16" s="17" t="s">
        <v>35</v>
      </c>
      <c r="M16" s="1"/>
    </row>
    <row r="17" spans="1:13" ht="15" customHeight="1" x14ac:dyDescent="0.25">
      <c r="A17" s="14" t="s">
        <v>45</v>
      </c>
      <c r="B17" s="14" t="s">
        <v>35</v>
      </c>
      <c r="C17" s="14" t="s">
        <v>35</v>
      </c>
      <c r="D17" s="14" t="s">
        <v>35</v>
      </c>
      <c r="E17" s="15" t="s">
        <v>46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8"/>
      <c r="L17" s="17" t="s">
        <v>35</v>
      </c>
      <c r="M17" s="1"/>
    </row>
    <row r="18" spans="1:13" ht="15" customHeight="1" x14ac:dyDescent="0.25">
      <c r="A18" s="14" t="s">
        <v>35</v>
      </c>
      <c r="B18" s="14" t="s">
        <v>47</v>
      </c>
      <c r="C18" s="14" t="s">
        <v>35</v>
      </c>
      <c r="D18" s="14" t="s">
        <v>35</v>
      </c>
      <c r="E18" s="15" t="s">
        <v>48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8"/>
      <c r="L18" s="17" t="s">
        <v>35</v>
      </c>
      <c r="M18" s="1"/>
    </row>
    <row r="19" spans="1:13" ht="15" customHeight="1" x14ac:dyDescent="0.25">
      <c r="A19" s="14" t="s">
        <v>49</v>
      </c>
      <c r="B19" s="14" t="s">
        <v>35</v>
      </c>
      <c r="C19" s="14" t="s">
        <v>35</v>
      </c>
      <c r="D19" s="14" t="s">
        <v>35</v>
      </c>
      <c r="E19" s="15" t="s">
        <v>50</v>
      </c>
      <c r="F19" s="16">
        <v>12312</v>
      </c>
      <c r="G19" s="16">
        <v>12312</v>
      </c>
      <c r="H19" s="16">
        <v>678544</v>
      </c>
      <c r="I19" s="16">
        <v>12666</v>
      </c>
      <c r="J19" s="16">
        <v>254199</v>
      </c>
      <c r="K19" s="16">
        <f>J19-I19</f>
        <v>241533</v>
      </c>
      <c r="L19" s="17">
        <f>(K19/I19)</f>
        <v>19.069398389388915</v>
      </c>
      <c r="M19" s="1"/>
    </row>
    <row r="20" spans="1:13" ht="27" customHeight="1" x14ac:dyDescent="0.25">
      <c r="A20" s="14" t="s">
        <v>35</v>
      </c>
      <c r="B20" s="14" t="s">
        <v>11</v>
      </c>
      <c r="C20" s="14" t="s">
        <v>35</v>
      </c>
      <c r="D20" s="14" t="s">
        <v>35</v>
      </c>
      <c r="E20" s="15" t="s">
        <v>51</v>
      </c>
      <c r="F20" s="16">
        <v>10</v>
      </c>
      <c r="G20" s="16">
        <v>10</v>
      </c>
      <c r="H20" s="16">
        <v>170302</v>
      </c>
      <c r="I20" s="16">
        <v>10</v>
      </c>
      <c r="J20" s="16">
        <v>241543</v>
      </c>
      <c r="K20" s="16">
        <f>J20-I20</f>
        <v>241533</v>
      </c>
      <c r="L20" s="17">
        <f>(K20/I20)</f>
        <v>24153.3</v>
      </c>
      <c r="M20" s="1"/>
    </row>
    <row r="21" spans="1:13" ht="15" customHeight="1" x14ac:dyDescent="0.25">
      <c r="A21" s="14" t="s">
        <v>35</v>
      </c>
      <c r="B21" s="14" t="s">
        <v>39</v>
      </c>
      <c r="C21" s="14" t="s">
        <v>35</v>
      </c>
      <c r="D21" s="14" t="s">
        <v>35</v>
      </c>
      <c r="E21" s="15" t="s">
        <v>52</v>
      </c>
      <c r="F21" s="16">
        <v>10</v>
      </c>
      <c r="G21" s="16">
        <v>10</v>
      </c>
      <c r="H21" s="16">
        <v>29299</v>
      </c>
      <c r="I21" s="16">
        <v>10</v>
      </c>
      <c r="J21" s="16">
        <v>10</v>
      </c>
      <c r="K21" s="18"/>
      <c r="L21" s="17" t="s">
        <v>35</v>
      </c>
      <c r="M21" s="1"/>
    </row>
    <row r="22" spans="1:13" ht="15" customHeight="1" x14ac:dyDescent="0.25">
      <c r="A22" s="14" t="s">
        <v>35</v>
      </c>
      <c r="B22" s="14" t="s">
        <v>53</v>
      </c>
      <c r="C22" s="14" t="s">
        <v>35</v>
      </c>
      <c r="D22" s="14" t="s">
        <v>35</v>
      </c>
      <c r="E22" s="15" t="s">
        <v>54</v>
      </c>
      <c r="F22" s="16">
        <v>12292</v>
      </c>
      <c r="G22" s="16">
        <v>12292</v>
      </c>
      <c r="H22" s="16">
        <v>478943</v>
      </c>
      <c r="I22" s="16">
        <v>12646</v>
      </c>
      <c r="J22" s="16">
        <v>12646</v>
      </c>
      <c r="K22" s="18"/>
      <c r="L22" s="17" t="s">
        <v>35</v>
      </c>
      <c r="M22" s="1"/>
    </row>
    <row r="23" spans="1:13" ht="15" customHeight="1" x14ac:dyDescent="0.25">
      <c r="A23" s="14" t="s">
        <v>55</v>
      </c>
      <c r="B23" s="14" t="s">
        <v>35</v>
      </c>
      <c r="C23" s="14" t="s">
        <v>35</v>
      </c>
      <c r="D23" s="14" t="s">
        <v>35</v>
      </c>
      <c r="E23" s="15" t="s">
        <v>56</v>
      </c>
      <c r="F23" s="16">
        <v>164574967</v>
      </c>
      <c r="G23" s="16">
        <v>168435456</v>
      </c>
      <c r="H23" s="16">
        <v>103116333</v>
      </c>
      <c r="I23" s="16">
        <v>169314726</v>
      </c>
      <c r="J23" s="16">
        <v>187367743</v>
      </c>
      <c r="K23" s="16">
        <f>J23-I23</f>
        <v>18053017</v>
      </c>
      <c r="L23" s="17">
        <f>(K23/I23)</f>
        <v>0.10662402158687603</v>
      </c>
      <c r="M23" s="1"/>
    </row>
    <row r="24" spans="1:13" ht="15" customHeight="1" x14ac:dyDescent="0.25">
      <c r="A24" s="14" t="s">
        <v>35</v>
      </c>
      <c r="B24" s="14" t="s">
        <v>11</v>
      </c>
      <c r="C24" s="14" t="s">
        <v>35</v>
      </c>
      <c r="D24" s="14" t="s">
        <v>35</v>
      </c>
      <c r="E24" s="15" t="s">
        <v>57</v>
      </c>
      <c r="F24" s="16">
        <v>164574967</v>
      </c>
      <c r="G24" s="16">
        <v>168435456</v>
      </c>
      <c r="H24" s="16">
        <v>103116333</v>
      </c>
      <c r="I24" s="16">
        <v>169314726</v>
      </c>
      <c r="J24" s="16">
        <v>187367743</v>
      </c>
      <c r="K24" s="16">
        <f>J24-I24</f>
        <v>18053017</v>
      </c>
      <c r="L24" s="17">
        <f>(K24/I24)</f>
        <v>0.10662402158687603</v>
      </c>
      <c r="M24" s="1"/>
    </row>
    <row r="25" spans="1:13" ht="15" customHeight="1" x14ac:dyDescent="0.25">
      <c r="A25" s="14" t="s">
        <v>7</v>
      </c>
      <c r="B25" s="14" t="s">
        <v>35</v>
      </c>
      <c r="C25" s="14" t="s">
        <v>35</v>
      </c>
      <c r="D25" s="14" t="s">
        <v>35</v>
      </c>
      <c r="E25" s="15" t="s">
        <v>58</v>
      </c>
      <c r="F25" s="16">
        <v>0</v>
      </c>
      <c r="G25" s="16">
        <v>0</v>
      </c>
      <c r="H25" s="16">
        <v>0</v>
      </c>
      <c r="I25" s="16">
        <v>0</v>
      </c>
      <c r="J25" s="16">
        <v>10</v>
      </c>
      <c r="K25" s="16">
        <f>J25-I25</f>
        <v>10</v>
      </c>
      <c r="L25" s="17" t="s">
        <v>35</v>
      </c>
      <c r="M25" s="1"/>
    </row>
    <row r="26" spans="1:13" ht="15" customHeight="1" x14ac:dyDescent="0.25">
      <c r="A26" s="14" t="s">
        <v>35</v>
      </c>
      <c r="B26" s="14" t="s">
        <v>47</v>
      </c>
      <c r="C26" s="14" t="s">
        <v>35</v>
      </c>
      <c r="D26" s="14" t="s">
        <v>35</v>
      </c>
      <c r="E26" s="15" t="s">
        <v>59</v>
      </c>
      <c r="F26" s="16">
        <v>0</v>
      </c>
      <c r="G26" s="16">
        <v>0</v>
      </c>
      <c r="H26" s="16">
        <v>0</v>
      </c>
      <c r="I26" s="16">
        <v>0</v>
      </c>
      <c r="J26" s="16">
        <v>10</v>
      </c>
      <c r="K26" s="16">
        <f>J26-I26</f>
        <v>10</v>
      </c>
      <c r="L26" s="17" t="s">
        <v>35</v>
      </c>
      <c r="M26" s="1"/>
    </row>
    <row r="27" spans="1:13" ht="15" customHeight="1" x14ac:dyDescent="0.25">
      <c r="A27" s="14" t="s">
        <v>60</v>
      </c>
      <c r="B27" s="14" t="s">
        <v>35</v>
      </c>
      <c r="C27" s="14" t="s">
        <v>35</v>
      </c>
      <c r="D27" s="14" t="s">
        <v>35</v>
      </c>
      <c r="E27" s="15" t="s">
        <v>61</v>
      </c>
      <c r="F27" s="16">
        <v>10</v>
      </c>
      <c r="G27" s="16">
        <v>10</v>
      </c>
      <c r="H27" s="16">
        <v>811684</v>
      </c>
      <c r="I27" s="16">
        <v>10</v>
      </c>
      <c r="J27" s="16">
        <v>10</v>
      </c>
      <c r="K27" s="18"/>
      <c r="L27" s="17" t="s">
        <v>35</v>
      </c>
      <c r="M27" s="1"/>
    </row>
    <row r="28" spans="1:13" ht="15" customHeight="1" x14ac:dyDescent="0.25">
      <c r="A28" s="14" t="s">
        <v>35</v>
      </c>
      <c r="B28" s="14" t="s">
        <v>7</v>
      </c>
      <c r="C28" s="14" t="s">
        <v>35</v>
      </c>
      <c r="D28" s="14" t="s">
        <v>35</v>
      </c>
      <c r="E28" s="15" t="s">
        <v>62</v>
      </c>
      <c r="F28" s="16">
        <v>10</v>
      </c>
      <c r="G28" s="16">
        <v>10</v>
      </c>
      <c r="H28" s="16">
        <v>811684</v>
      </c>
      <c r="I28" s="16">
        <v>10</v>
      </c>
      <c r="J28" s="16">
        <v>10</v>
      </c>
      <c r="K28" s="18"/>
      <c r="L28" s="17" t="s">
        <v>35</v>
      </c>
      <c r="M28" s="1"/>
    </row>
    <row r="29" spans="1:13" ht="15" customHeight="1" x14ac:dyDescent="0.25">
      <c r="A29" s="14" t="s">
        <v>63</v>
      </c>
      <c r="B29" s="14" t="s">
        <v>35</v>
      </c>
      <c r="C29" s="14" t="s">
        <v>35</v>
      </c>
      <c r="D29" s="14" t="s">
        <v>35</v>
      </c>
      <c r="E29" s="15" t="s">
        <v>64</v>
      </c>
      <c r="F29" s="16">
        <v>10</v>
      </c>
      <c r="G29" s="16">
        <v>0</v>
      </c>
      <c r="H29" s="16">
        <v>0</v>
      </c>
      <c r="I29" s="16">
        <v>10</v>
      </c>
      <c r="J29" s="16">
        <v>10</v>
      </c>
      <c r="K29" s="18"/>
      <c r="L29" s="17" t="s">
        <v>35</v>
      </c>
      <c r="M29" s="1"/>
    </row>
    <row r="30" spans="1:13" ht="15" customHeight="1" x14ac:dyDescent="0.25">
      <c r="A30" s="10" t="s">
        <v>35</v>
      </c>
      <c r="B30" s="10" t="s">
        <v>35</v>
      </c>
      <c r="C30" s="10" t="s">
        <v>35</v>
      </c>
      <c r="D30" s="10" t="s">
        <v>35</v>
      </c>
      <c r="E30" s="11" t="s">
        <v>65</v>
      </c>
      <c r="F30" s="12">
        <v>164701859</v>
      </c>
      <c r="G30" s="12">
        <v>168562338</v>
      </c>
      <c r="H30" s="12">
        <v>102568649</v>
      </c>
      <c r="I30" s="12">
        <v>169445271</v>
      </c>
      <c r="J30" s="12">
        <v>187696211</v>
      </c>
      <c r="K30" s="12">
        <f>J30-I30</f>
        <v>18250940</v>
      </c>
      <c r="L30" s="13">
        <f>(K30/I30)</f>
        <v>0.10770994016115092</v>
      </c>
      <c r="M30" s="1"/>
    </row>
    <row r="31" spans="1:13" ht="15" customHeight="1" x14ac:dyDescent="0.25">
      <c r="A31" s="14" t="s">
        <v>66</v>
      </c>
      <c r="B31" s="14" t="s">
        <v>35</v>
      </c>
      <c r="C31" s="14" t="s">
        <v>35</v>
      </c>
      <c r="D31" s="14" t="s">
        <v>35</v>
      </c>
      <c r="E31" s="15" t="s">
        <v>67</v>
      </c>
      <c r="F31" s="16">
        <v>15773988</v>
      </c>
      <c r="G31" s="16">
        <v>16879829</v>
      </c>
      <c r="H31" s="16">
        <v>11378390</v>
      </c>
      <c r="I31" s="16">
        <v>16228278</v>
      </c>
      <c r="J31" s="16">
        <v>16477173</v>
      </c>
      <c r="K31" s="16">
        <f>J31-I31</f>
        <v>248895</v>
      </c>
      <c r="L31" s="17">
        <f>(K31/I31)</f>
        <v>1.5337117098930644E-2</v>
      </c>
      <c r="M31" s="1"/>
    </row>
    <row r="32" spans="1:13" ht="15" customHeight="1" x14ac:dyDescent="0.25">
      <c r="A32" s="14" t="s">
        <v>68</v>
      </c>
      <c r="B32" s="14" t="s">
        <v>35</v>
      </c>
      <c r="C32" s="14" t="s">
        <v>35</v>
      </c>
      <c r="D32" s="14" t="s">
        <v>35</v>
      </c>
      <c r="E32" s="15" t="s">
        <v>69</v>
      </c>
      <c r="F32" s="16">
        <v>3196319</v>
      </c>
      <c r="G32" s="16">
        <v>3449505</v>
      </c>
      <c r="H32" s="16">
        <v>1706459</v>
      </c>
      <c r="I32" s="16">
        <v>3288373</v>
      </c>
      <c r="J32" s="16">
        <v>3766187</v>
      </c>
      <c r="K32" s="16">
        <f>J32-I32</f>
        <v>477814</v>
      </c>
      <c r="L32" s="17">
        <f>(K32/I32)</f>
        <v>0.14530407590623085</v>
      </c>
      <c r="M32" s="1"/>
    </row>
    <row r="33" spans="1:13" ht="15" customHeight="1" x14ac:dyDescent="0.25">
      <c r="A33" s="14" t="s">
        <v>70</v>
      </c>
      <c r="B33" s="14" t="s">
        <v>35</v>
      </c>
      <c r="C33" s="14" t="s">
        <v>35</v>
      </c>
      <c r="D33" s="14" t="s">
        <v>35</v>
      </c>
      <c r="E33" s="15" t="s">
        <v>71</v>
      </c>
      <c r="F33" s="16">
        <v>10</v>
      </c>
      <c r="G33" s="16">
        <v>109067</v>
      </c>
      <c r="H33" s="16">
        <v>109067</v>
      </c>
      <c r="I33" s="16">
        <v>10</v>
      </c>
      <c r="J33" s="16">
        <v>10</v>
      </c>
      <c r="K33" s="18"/>
      <c r="L33" s="17" t="s">
        <v>35</v>
      </c>
      <c r="M33" s="1"/>
    </row>
    <row r="34" spans="1:13" ht="15" customHeight="1" x14ac:dyDescent="0.25">
      <c r="A34" s="14" t="s">
        <v>35</v>
      </c>
      <c r="B34" s="14" t="s">
        <v>47</v>
      </c>
      <c r="C34" s="14" t="s">
        <v>35</v>
      </c>
      <c r="D34" s="14" t="s">
        <v>35</v>
      </c>
      <c r="E34" s="15" t="s">
        <v>72</v>
      </c>
      <c r="F34" s="16">
        <v>10</v>
      </c>
      <c r="G34" s="16">
        <v>109067</v>
      </c>
      <c r="H34" s="16">
        <v>109067</v>
      </c>
      <c r="I34" s="16">
        <v>10</v>
      </c>
      <c r="J34" s="16">
        <v>10</v>
      </c>
      <c r="K34" s="18"/>
      <c r="L34" s="17" t="s">
        <v>35</v>
      </c>
      <c r="M34" s="1"/>
    </row>
    <row r="35" spans="1:13" ht="15" customHeight="1" x14ac:dyDescent="0.25">
      <c r="A35" s="14" t="s">
        <v>73</v>
      </c>
      <c r="B35" s="14" t="s">
        <v>35</v>
      </c>
      <c r="C35" s="14" t="s">
        <v>35</v>
      </c>
      <c r="D35" s="14" t="s">
        <v>35</v>
      </c>
      <c r="E35" s="15" t="s">
        <v>38</v>
      </c>
      <c r="F35" s="16">
        <v>131260760</v>
      </c>
      <c r="G35" s="16">
        <v>130064505</v>
      </c>
      <c r="H35" s="16">
        <v>85015578</v>
      </c>
      <c r="I35" s="16">
        <v>135041071</v>
      </c>
      <c r="J35" s="16">
        <v>139289548</v>
      </c>
      <c r="K35" s="16">
        <f t="shared" ref="K35:K42" si="0">J35-I35</f>
        <v>4248477</v>
      </c>
      <c r="L35" s="17">
        <f t="shared" ref="L35:L42" si="1">(K35/I35)</f>
        <v>3.1460628744569126E-2</v>
      </c>
      <c r="M35" s="1"/>
    </row>
    <row r="36" spans="1:13" ht="15" customHeight="1" x14ac:dyDescent="0.25">
      <c r="A36" s="14" t="s">
        <v>35</v>
      </c>
      <c r="B36" s="14" t="s">
        <v>47</v>
      </c>
      <c r="C36" s="14" t="s">
        <v>35</v>
      </c>
      <c r="D36" s="14" t="s">
        <v>35</v>
      </c>
      <c r="E36" s="15" t="s">
        <v>74</v>
      </c>
      <c r="F36" s="16">
        <v>119434781</v>
      </c>
      <c r="G36" s="16">
        <v>118238526</v>
      </c>
      <c r="H36" s="16">
        <v>77757742</v>
      </c>
      <c r="I36" s="16">
        <v>122874503</v>
      </c>
      <c r="J36" s="16">
        <v>126023682</v>
      </c>
      <c r="K36" s="16">
        <f t="shared" si="0"/>
        <v>3149179</v>
      </c>
      <c r="L36" s="17">
        <f t="shared" si="1"/>
        <v>2.5629230825861406E-2</v>
      </c>
      <c r="M36" s="1"/>
    </row>
    <row r="37" spans="1:13" ht="15" customHeight="1" x14ac:dyDescent="0.25">
      <c r="A37" s="14" t="s">
        <v>35</v>
      </c>
      <c r="B37" s="14" t="s">
        <v>35</v>
      </c>
      <c r="C37" s="14" t="s">
        <v>75</v>
      </c>
      <c r="D37" s="14" t="s">
        <v>35</v>
      </c>
      <c r="E37" s="15" t="s">
        <v>76</v>
      </c>
      <c r="F37" s="16">
        <v>68183742</v>
      </c>
      <c r="G37" s="16">
        <v>67564067</v>
      </c>
      <c r="H37" s="16">
        <v>44076880</v>
      </c>
      <c r="I37" s="16">
        <v>70147434</v>
      </c>
      <c r="J37" s="16">
        <v>70748722</v>
      </c>
      <c r="K37" s="16">
        <f t="shared" si="0"/>
        <v>601288</v>
      </c>
      <c r="L37" s="17">
        <f t="shared" si="1"/>
        <v>8.571774699556365E-3</v>
      </c>
      <c r="M37" s="1"/>
    </row>
    <row r="38" spans="1:13" ht="27" customHeight="1" x14ac:dyDescent="0.25">
      <c r="A38" s="14" t="s">
        <v>35</v>
      </c>
      <c r="B38" s="14" t="s">
        <v>35</v>
      </c>
      <c r="C38" s="14" t="s">
        <v>77</v>
      </c>
      <c r="D38" s="14" t="s">
        <v>35</v>
      </c>
      <c r="E38" s="15" t="s">
        <v>78</v>
      </c>
      <c r="F38" s="16">
        <v>1491639</v>
      </c>
      <c r="G38" s="16">
        <v>1474819</v>
      </c>
      <c r="H38" s="16">
        <v>960841</v>
      </c>
      <c r="I38" s="16">
        <v>1534598</v>
      </c>
      <c r="J38" s="16">
        <v>1581422</v>
      </c>
      <c r="K38" s="16">
        <f t="shared" si="0"/>
        <v>46824</v>
      </c>
      <c r="L38" s="17">
        <f t="shared" si="1"/>
        <v>3.0512225351525285E-2</v>
      </c>
      <c r="M38" s="1"/>
    </row>
    <row r="39" spans="1:13" ht="27" customHeight="1" x14ac:dyDescent="0.25">
      <c r="A39" s="14" t="s">
        <v>35</v>
      </c>
      <c r="B39" s="14" t="s">
        <v>35</v>
      </c>
      <c r="C39" s="14" t="s">
        <v>79</v>
      </c>
      <c r="D39" s="14" t="s">
        <v>35</v>
      </c>
      <c r="E39" s="15" t="s">
        <v>80</v>
      </c>
      <c r="F39" s="16">
        <v>27486688</v>
      </c>
      <c r="G39" s="16">
        <v>27180480</v>
      </c>
      <c r="H39" s="16">
        <v>18594567</v>
      </c>
      <c r="I39" s="16">
        <v>28278305</v>
      </c>
      <c r="J39" s="16">
        <v>30304184</v>
      </c>
      <c r="K39" s="16">
        <f t="shared" si="0"/>
        <v>2025879</v>
      </c>
      <c r="L39" s="17">
        <f t="shared" si="1"/>
        <v>7.1640750745138371E-2</v>
      </c>
      <c r="M39" s="1"/>
    </row>
    <row r="40" spans="1:13" ht="27" customHeight="1" x14ac:dyDescent="0.25">
      <c r="A40" s="14" t="s">
        <v>35</v>
      </c>
      <c r="B40" s="14" t="s">
        <v>35</v>
      </c>
      <c r="C40" s="14" t="s">
        <v>81</v>
      </c>
      <c r="D40" s="14" t="s">
        <v>35</v>
      </c>
      <c r="E40" s="15" t="s">
        <v>82</v>
      </c>
      <c r="F40" s="16">
        <v>22272712</v>
      </c>
      <c r="G40" s="16">
        <v>22019160</v>
      </c>
      <c r="H40" s="16">
        <v>14125454</v>
      </c>
      <c r="I40" s="16">
        <v>22914166</v>
      </c>
      <c r="J40" s="16">
        <v>23389354</v>
      </c>
      <c r="K40" s="16">
        <f t="shared" si="0"/>
        <v>475188</v>
      </c>
      <c r="L40" s="17">
        <f t="shared" si="1"/>
        <v>2.0737739265745042E-2</v>
      </c>
      <c r="M40" s="1"/>
    </row>
    <row r="41" spans="1:13" ht="15" customHeight="1" x14ac:dyDescent="0.25">
      <c r="A41" s="14" t="s">
        <v>35</v>
      </c>
      <c r="B41" s="14" t="s">
        <v>55</v>
      </c>
      <c r="C41" s="14" t="s">
        <v>35</v>
      </c>
      <c r="D41" s="14" t="s">
        <v>35</v>
      </c>
      <c r="E41" s="15" t="s">
        <v>83</v>
      </c>
      <c r="F41" s="16">
        <v>11825979</v>
      </c>
      <c r="G41" s="16">
        <v>11825979</v>
      </c>
      <c r="H41" s="16">
        <v>7257836</v>
      </c>
      <c r="I41" s="16">
        <v>12166568</v>
      </c>
      <c r="J41" s="16">
        <v>13265866</v>
      </c>
      <c r="K41" s="16">
        <f t="shared" si="0"/>
        <v>1099298</v>
      </c>
      <c r="L41" s="17">
        <f t="shared" si="1"/>
        <v>9.035399300772412E-2</v>
      </c>
      <c r="M41" s="1"/>
    </row>
    <row r="42" spans="1:13" ht="27" customHeight="1" x14ac:dyDescent="0.25">
      <c r="A42" s="14" t="s">
        <v>35</v>
      </c>
      <c r="B42" s="14" t="s">
        <v>35</v>
      </c>
      <c r="C42" s="14" t="s">
        <v>84</v>
      </c>
      <c r="D42" s="14" t="s">
        <v>35</v>
      </c>
      <c r="E42" s="15" t="s">
        <v>85</v>
      </c>
      <c r="F42" s="16">
        <v>11681273</v>
      </c>
      <c r="G42" s="16">
        <v>11681273</v>
      </c>
      <c r="H42" s="16">
        <v>7257836</v>
      </c>
      <c r="I42" s="16">
        <v>12017694</v>
      </c>
      <c r="J42" s="16">
        <v>13116992</v>
      </c>
      <c r="K42" s="16">
        <f t="shared" si="0"/>
        <v>1099298</v>
      </c>
      <c r="L42" s="17">
        <f t="shared" si="1"/>
        <v>9.1473289301591473E-2</v>
      </c>
      <c r="M42" s="1"/>
    </row>
    <row r="43" spans="1:13" ht="27" customHeight="1" x14ac:dyDescent="0.25">
      <c r="A43" s="14" t="s">
        <v>35</v>
      </c>
      <c r="B43" s="14" t="s">
        <v>35</v>
      </c>
      <c r="C43" s="14" t="s">
        <v>86</v>
      </c>
      <c r="D43" s="14" t="s">
        <v>35</v>
      </c>
      <c r="E43" s="15" t="s">
        <v>87</v>
      </c>
      <c r="F43" s="16">
        <v>144706</v>
      </c>
      <c r="G43" s="16">
        <v>144706</v>
      </c>
      <c r="H43" s="16">
        <v>0</v>
      </c>
      <c r="I43" s="16">
        <v>148874</v>
      </c>
      <c r="J43" s="16">
        <v>148874</v>
      </c>
      <c r="K43" s="18"/>
      <c r="L43" s="17" t="s">
        <v>35</v>
      </c>
      <c r="M43" s="1"/>
    </row>
    <row r="44" spans="1:13" ht="15" customHeight="1" x14ac:dyDescent="0.25">
      <c r="A44" s="14" t="s">
        <v>88</v>
      </c>
      <c r="B44" s="14" t="s">
        <v>35</v>
      </c>
      <c r="C44" s="14" t="s">
        <v>35</v>
      </c>
      <c r="D44" s="14" t="s">
        <v>35</v>
      </c>
      <c r="E44" s="15" t="s">
        <v>89</v>
      </c>
      <c r="F44" s="16">
        <v>10</v>
      </c>
      <c r="G44" s="16">
        <v>10</v>
      </c>
      <c r="H44" s="16">
        <v>129145</v>
      </c>
      <c r="I44" s="16">
        <v>10</v>
      </c>
      <c r="J44" s="16">
        <v>241543</v>
      </c>
      <c r="K44" s="16">
        <f>J44-I44</f>
        <v>241533</v>
      </c>
      <c r="L44" s="17">
        <f>(K44/I44)</f>
        <v>24153.3</v>
      </c>
      <c r="M44" s="1"/>
    </row>
    <row r="45" spans="1:13" ht="15" customHeight="1" x14ac:dyDescent="0.25">
      <c r="A45" s="14" t="s">
        <v>35</v>
      </c>
      <c r="B45" s="14" t="s">
        <v>53</v>
      </c>
      <c r="C45" s="14" t="s">
        <v>35</v>
      </c>
      <c r="D45" s="14" t="s">
        <v>35</v>
      </c>
      <c r="E45" s="15" t="s">
        <v>90</v>
      </c>
      <c r="F45" s="16">
        <v>10</v>
      </c>
      <c r="G45" s="16">
        <v>10</v>
      </c>
      <c r="H45" s="16">
        <v>129145</v>
      </c>
      <c r="I45" s="16">
        <v>10</v>
      </c>
      <c r="J45" s="16">
        <v>241543</v>
      </c>
      <c r="K45" s="16">
        <f>J45-I45</f>
        <v>241533</v>
      </c>
      <c r="L45" s="17">
        <f>(K45/I45)</f>
        <v>24153.3</v>
      </c>
      <c r="M45" s="1"/>
    </row>
    <row r="46" spans="1:13" ht="27" customHeight="1" x14ac:dyDescent="0.25">
      <c r="A46" s="14" t="s">
        <v>91</v>
      </c>
      <c r="B46" s="14" t="s">
        <v>35</v>
      </c>
      <c r="C46" s="14" t="s">
        <v>35</v>
      </c>
      <c r="D46" s="14" t="s">
        <v>35</v>
      </c>
      <c r="E46" s="15" t="s">
        <v>92</v>
      </c>
      <c r="F46" s="16">
        <v>29731</v>
      </c>
      <c r="G46" s="16">
        <v>77691</v>
      </c>
      <c r="H46" s="16">
        <v>5702</v>
      </c>
      <c r="I46" s="16">
        <v>30587</v>
      </c>
      <c r="J46" s="16">
        <v>30587</v>
      </c>
      <c r="K46" s="18"/>
      <c r="L46" s="17" t="s">
        <v>35</v>
      </c>
      <c r="M46" s="1"/>
    </row>
    <row r="47" spans="1:13" ht="15" customHeight="1" x14ac:dyDescent="0.25">
      <c r="A47" s="14" t="s">
        <v>35</v>
      </c>
      <c r="B47" s="14" t="s">
        <v>47</v>
      </c>
      <c r="C47" s="14" t="s">
        <v>35</v>
      </c>
      <c r="D47" s="14" t="s">
        <v>35</v>
      </c>
      <c r="E47" s="15" t="s">
        <v>59</v>
      </c>
      <c r="F47" s="16">
        <v>0</v>
      </c>
      <c r="G47" s="16">
        <v>24412</v>
      </c>
      <c r="H47" s="16">
        <v>0</v>
      </c>
      <c r="I47" s="16">
        <v>0</v>
      </c>
      <c r="J47" s="16">
        <v>0</v>
      </c>
      <c r="K47" s="18"/>
      <c r="L47" s="17" t="s">
        <v>35</v>
      </c>
      <c r="M47" s="1"/>
    </row>
    <row r="48" spans="1:13" ht="15" customHeight="1" x14ac:dyDescent="0.25">
      <c r="A48" s="14" t="s">
        <v>35</v>
      </c>
      <c r="B48" s="14" t="s">
        <v>93</v>
      </c>
      <c r="C48" s="14" t="s">
        <v>35</v>
      </c>
      <c r="D48" s="14" t="s">
        <v>35</v>
      </c>
      <c r="E48" s="15" t="s">
        <v>94</v>
      </c>
      <c r="F48" s="16">
        <v>0</v>
      </c>
      <c r="G48" s="16">
        <v>10809</v>
      </c>
      <c r="H48" s="16">
        <v>0</v>
      </c>
      <c r="I48" s="16">
        <v>0</v>
      </c>
      <c r="J48" s="16">
        <v>0</v>
      </c>
      <c r="K48" s="18"/>
      <c r="L48" s="17" t="s">
        <v>35</v>
      </c>
      <c r="M48" s="1"/>
    </row>
    <row r="49" spans="1:13" ht="15" customHeight="1" x14ac:dyDescent="0.25">
      <c r="A49" s="14" t="s">
        <v>35</v>
      </c>
      <c r="B49" s="14" t="s">
        <v>37</v>
      </c>
      <c r="C49" s="14" t="s">
        <v>35</v>
      </c>
      <c r="D49" s="14" t="s">
        <v>35</v>
      </c>
      <c r="E49" s="15" t="s">
        <v>95</v>
      </c>
      <c r="F49" s="16">
        <v>0</v>
      </c>
      <c r="G49" s="16">
        <v>12739</v>
      </c>
      <c r="H49" s="16">
        <v>0</v>
      </c>
      <c r="I49" s="16">
        <v>0</v>
      </c>
      <c r="J49" s="16">
        <v>0</v>
      </c>
      <c r="K49" s="18"/>
      <c r="L49" s="17" t="s">
        <v>35</v>
      </c>
      <c r="M49" s="1"/>
    </row>
    <row r="50" spans="1:13" ht="15" customHeight="1" x14ac:dyDescent="0.25">
      <c r="A50" s="14" t="s">
        <v>35</v>
      </c>
      <c r="B50" s="14" t="s">
        <v>96</v>
      </c>
      <c r="C50" s="14" t="s">
        <v>35</v>
      </c>
      <c r="D50" s="14" t="s">
        <v>35</v>
      </c>
      <c r="E50" s="15" t="s">
        <v>97</v>
      </c>
      <c r="F50" s="16">
        <v>29731</v>
      </c>
      <c r="G50" s="16">
        <v>29731</v>
      </c>
      <c r="H50" s="16">
        <v>5702</v>
      </c>
      <c r="I50" s="16">
        <v>30587</v>
      </c>
      <c r="J50" s="16">
        <v>30587</v>
      </c>
      <c r="K50" s="18"/>
      <c r="L50" s="17" t="s">
        <v>35</v>
      </c>
      <c r="M50" s="1"/>
    </row>
    <row r="51" spans="1:13" ht="15" customHeight="1" x14ac:dyDescent="0.25">
      <c r="A51" s="14" t="s">
        <v>98</v>
      </c>
      <c r="B51" s="14" t="s">
        <v>35</v>
      </c>
      <c r="C51" s="14" t="s">
        <v>35</v>
      </c>
      <c r="D51" s="14" t="s">
        <v>35</v>
      </c>
      <c r="E51" s="15" t="s">
        <v>99</v>
      </c>
      <c r="F51" s="16">
        <v>14441031</v>
      </c>
      <c r="G51" s="16">
        <v>14293758</v>
      </c>
      <c r="H51" s="16">
        <v>536335</v>
      </c>
      <c r="I51" s="16">
        <v>14856932</v>
      </c>
      <c r="J51" s="16">
        <v>27891143</v>
      </c>
      <c r="K51" s="16">
        <f>J51-I51</f>
        <v>13034211</v>
      </c>
      <c r="L51" s="17">
        <f>(K51/I51)</f>
        <v>0.87731511458758782</v>
      </c>
      <c r="M51" s="1"/>
    </row>
    <row r="52" spans="1:13" ht="15" customHeight="1" x14ac:dyDescent="0.25">
      <c r="A52" s="14" t="s">
        <v>35</v>
      </c>
      <c r="B52" s="14" t="s">
        <v>39</v>
      </c>
      <c r="C52" s="14" t="s">
        <v>35</v>
      </c>
      <c r="D52" s="14" t="s">
        <v>35</v>
      </c>
      <c r="E52" s="15" t="s">
        <v>100</v>
      </c>
      <c r="F52" s="16">
        <v>14441031</v>
      </c>
      <c r="G52" s="16">
        <v>14293758</v>
      </c>
      <c r="H52" s="16">
        <v>536335</v>
      </c>
      <c r="I52" s="16">
        <v>14856932</v>
      </c>
      <c r="J52" s="16">
        <v>27891143</v>
      </c>
      <c r="K52" s="16">
        <f>J52-I52</f>
        <v>13034211</v>
      </c>
      <c r="L52" s="17">
        <f>(K52/I52)</f>
        <v>0.87731511458758782</v>
      </c>
      <c r="M52" s="1"/>
    </row>
    <row r="53" spans="1:13" ht="15" customHeight="1" x14ac:dyDescent="0.25">
      <c r="A53" s="14" t="s">
        <v>101</v>
      </c>
      <c r="B53" s="14" t="s">
        <v>35</v>
      </c>
      <c r="C53" s="14" t="s">
        <v>35</v>
      </c>
      <c r="D53" s="14" t="s">
        <v>35</v>
      </c>
      <c r="E53" s="15" t="s">
        <v>102</v>
      </c>
      <c r="F53" s="16">
        <v>10</v>
      </c>
      <c r="G53" s="16">
        <v>3687973</v>
      </c>
      <c r="H53" s="16">
        <v>3687973</v>
      </c>
      <c r="I53" s="16">
        <v>10</v>
      </c>
      <c r="J53" s="16">
        <v>10</v>
      </c>
      <c r="K53" s="18"/>
      <c r="L53" s="17" t="s">
        <v>35</v>
      </c>
      <c r="M53" s="1"/>
    </row>
    <row r="54" spans="1:13" ht="15" customHeight="1" x14ac:dyDescent="0.25">
      <c r="A54" s="14" t="s">
        <v>35</v>
      </c>
      <c r="B54" s="14" t="s">
        <v>96</v>
      </c>
      <c r="C54" s="14" t="s">
        <v>35</v>
      </c>
      <c r="D54" s="14" t="s">
        <v>35</v>
      </c>
      <c r="E54" s="15" t="s">
        <v>103</v>
      </c>
      <c r="F54" s="16">
        <v>10</v>
      </c>
      <c r="G54" s="16">
        <v>3687973</v>
      </c>
      <c r="H54" s="16">
        <v>3687973</v>
      </c>
      <c r="I54" s="16">
        <v>10</v>
      </c>
      <c r="J54" s="16">
        <v>10</v>
      </c>
      <c r="K54" s="18"/>
      <c r="L54" s="17" t="s">
        <v>35</v>
      </c>
      <c r="M54" s="1"/>
    </row>
    <row r="55" spans="1:13" ht="15" customHeight="1" x14ac:dyDescent="0.25">
      <c r="A55" s="14" t="s">
        <v>104</v>
      </c>
      <c r="B55" s="14" t="s">
        <v>35</v>
      </c>
      <c r="C55" s="14" t="s">
        <v>35</v>
      </c>
      <c r="D55" s="14" t="s">
        <v>35</v>
      </c>
      <c r="E55" s="15" t="s">
        <v>105</v>
      </c>
      <c r="F55" s="16">
        <v>0</v>
      </c>
      <c r="G55" s="16">
        <v>0</v>
      </c>
      <c r="H55" s="16">
        <v>0</v>
      </c>
      <c r="I55" s="16">
        <v>0</v>
      </c>
      <c r="J55" s="16">
        <v>10</v>
      </c>
      <c r="K55" s="16">
        <f>J55-I55</f>
        <v>10</v>
      </c>
      <c r="L55" s="17" t="s">
        <v>35</v>
      </c>
      <c r="M55" s="1"/>
    </row>
    <row r="56" spans="1:13" ht="15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"/>
    </row>
    <row r="57" spans="1:13" ht="1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"/>
    </row>
    <row r="58" spans="1:1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" customHeight="1" x14ac:dyDescent="0.25">
      <c r="A59" s="24" t="s">
        <v>106</v>
      </c>
      <c r="B59" s="25"/>
      <c r="C59" s="25"/>
      <c r="D59" s="25"/>
      <c r="E59" s="25"/>
      <c r="F59" s="20">
        <v>164701839</v>
      </c>
      <c r="G59" s="20">
        <v>164874355</v>
      </c>
      <c r="H59" s="20">
        <v>98751531</v>
      </c>
      <c r="I59" s="20">
        <v>169445251</v>
      </c>
      <c r="J59" s="20">
        <v>187454648</v>
      </c>
      <c r="K59" s="20">
        <v>18009397</v>
      </c>
      <c r="L59" s="21">
        <v>0.1062844599876098</v>
      </c>
      <c r="M59" s="1"/>
    </row>
    <row r="60" spans="1:13" ht="15" customHeight="1" x14ac:dyDescent="0.25">
      <c r="A60" s="26" t="s">
        <v>107</v>
      </c>
      <c r="B60" s="27"/>
      <c r="C60" s="27"/>
      <c r="D60" s="27"/>
      <c r="E60" s="27"/>
      <c r="F60" s="27"/>
      <c r="G60" s="27"/>
      <c r="H60" s="27"/>
      <c r="I60" s="27"/>
      <c r="J60" s="27"/>
      <c r="K60" s="1"/>
      <c r="L60" s="1"/>
      <c r="M60" s="1"/>
    </row>
    <row r="61" spans="1:13" ht="5.099999999999999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59:E59"/>
    <mergeCell ref="A60:J6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2026-09-29T23:49:35Z</dcterms:modified>
</cp:coreProperties>
</file>