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1474BDC9-4586-47B5-9992-1A29C97C6E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4" i="1" l="1"/>
  <c r="J83" i="1"/>
  <c r="J82" i="1"/>
  <c r="J81" i="1"/>
  <c r="J80" i="1"/>
  <c r="K80" i="1" s="1"/>
  <c r="J79" i="1"/>
  <c r="K79" i="1" s="1"/>
  <c r="J78" i="1"/>
  <c r="K78" i="1" s="1"/>
  <c r="J77" i="1"/>
  <c r="J76" i="1"/>
  <c r="K76" i="1" s="1"/>
  <c r="J75" i="1"/>
  <c r="K75" i="1" s="1"/>
  <c r="J74" i="1"/>
  <c r="K74" i="1" s="1"/>
  <c r="J73" i="1"/>
  <c r="K73" i="1" s="1"/>
  <c r="J72" i="1"/>
  <c r="K72" i="1" s="1"/>
  <c r="J71" i="1"/>
  <c r="K71" i="1" s="1"/>
  <c r="J70" i="1"/>
  <c r="J69" i="1"/>
  <c r="K69" i="1" s="1"/>
  <c r="J68" i="1"/>
  <c r="K68" i="1" s="1"/>
  <c r="J67" i="1"/>
  <c r="K67" i="1" s="1"/>
  <c r="J66" i="1"/>
  <c r="K66" i="1" s="1"/>
  <c r="J65" i="1"/>
  <c r="K65" i="1" s="1"/>
  <c r="J64" i="1"/>
  <c r="K64" i="1" s="1"/>
  <c r="J63" i="1"/>
  <c r="K63" i="1" s="1"/>
  <c r="J62" i="1"/>
  <c r="K62" i="1" s="1"/>
  <c r="J61" i="1"/>
  <c r="K61" i="1" s="1"/>
  <c r="J60" i="1"/>
  <c r="K60" i="1" s="1"/>
  <c r="J59" i="1"/>
  <c r="K59" i="1" s="1"/>
  <c r="J58" i="1"/>
  <c r="K58" i="1" s="1"/>
  <c r="J57" i="1"/>
  <c r="K57" i="1" s="1"/>
  <c r="J56" i="1"/>
  <c r="K56" i="1" s="1"/>
  <c r="J55" i="1"/>
  <c r="K55" i="1" s="1"/>
  <c r="J54" i="1"/>
  <c r="K54" i="1" s="1"/>
  <c r="J53" i="1"/>
  <c r="K53" i="1" s="1"/>
  <c r="J52" i="1"/>
  <c r="K52" i="1" s="1"/>
  <c r="J51" i="1"/>
  <c r="K51" i="1" s="1"/>
  <c r="J50" i="1"/>
  <c r="K50" i="1" s="1"/>
  <c r="J49" i="1"/>
  <c r="K49" i="1" s="1"/>
  <c r="J48" i="1"/>
  <c r="K48" i="1" s="1"/>
  <c r="J47" i="1"/>
  <c r="K47" i="1" s="1"/>
  <c r="J46" i="1"/>
  <c r="K46" i="1" s="1"/>
  <c r="J45" i="1"/>
  <c r="K45" i="1" s="1"/>
  <c r="J44" i="1"/>
  <c r="K44" i="1" s="1"/>
  <c r="J43" i="1"/>
  <c r="K43" i="1" s="1"/>
  <c r="J42" i="1"/>
  <c r="K42" i="1" s="1"/>
  <c r="J41" i="1"/>
  <c r="K41" i="1" s="1"/>
  <c r="J40" i="1"/>
  <c r="K40" i="1" s="1"/>
  <c r="J39" i="1"/>
  <c r="K39" i="1" s="1"/>
  <c r="J38" i="1"/>
  <c r="K38" i="1" s="1"/>
  <c r="J37" i="1"/>
  <c r="K37" i="1" s="1"/>
  <c r="J33" i="1"/>
  <c r="K33" i="1" s="1"/>
  <c r="J32" i="1"/>
  <c r="K32" i="1" s="1"/>
  <c r="J31" i="1"/>
  <c r="K31" i="1" s="1"/>
  <c r="J30" i="1"/>
  <c r="K30" i="1" s="1"/>
  <c r="J29" i="1"/>
  <c r="K29" i="1" s="1"/>
  <c r="J28" i="1"/>
  <c r="K28" i="1" s="1"/>
  <c r="J27" i="1"/>
  <c r="K27" i="1" s="1"/>
  <c r="J26" i="1"/>
  <c r="K26" i="1" s="1"/>
  <c r="J25" i="1"/>
  <c r="K25" i="1" s="1"/>
  <c r="J24" i="1"/>
  <c r="K24" i="1" s="1"/>
  <c r="J23" i="1"/>
  <c r="K23" i="1" s="1"/>
  <c r="J22" i="1"/>
  <c r="K22" i="1" s="1"/>
  <c r="J21" i="1"/>
  <c r="K21" i="1" s="1"/>
  <c r="J20" i="1"/>
  <c r="K20" i="1" s="1"/>
  <c r="J19" i="1"/>
  <c r="K19" i="1" s="1"/>
  <c r="J18" i="1"/>
  <c r="K18" i="1" s="1"/>
  <c r="J17" i="1"/>
  <c r="K17" i="1" s="1"/>
  <c r="J16" i="1"/>
  <c r="K16" i="1" s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<sst xmlns="http://schemas.openxmlformats.org/spreadsheetml/2006/main" count="343" uniqueCount="181">
  <si>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</si>
  <si>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</si>
  <si>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</si>
  <si>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</si>
  <si>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</si>
  <si>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EDUCACIÓN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</si>
  <si>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</si>
  <si>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09</t>
    </r>
  </si>
  <si>
    <r>
      <rPr>
        <sz val="10"/>
        <rFont val="Times New Roman"/>
      </rPr>
      <t>Capítulo:</t>
    </r>
  </si>
  <si>
    <r>
      <rPr>
        <sz val="10"/>
        <rFont val="Times New Roman"/>
      </rPr>
      <t>TRANSFERENCIAS A SERVICIOS LOCALES DE EDUCACIÓN PÚBLICA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</si>
  <si>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</si>
  <si>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95</t>
    </r>
  </si>
  <si>
    <r>
      <rPr>
        <sz val="10"/>
        <rFont val="Times New Roman"/>
      </rPr>
      <t>Programa:</t>
    </r>
  </si>
  <si>
    <r>
      <rPr>
        <sz val="10"/>
        <rFont val="Times New Roman"/>
      </rPr>
      <t>TRANSFERENCIAS DE SUBVENCIONES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</si>
  <si>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</si>
  <si>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20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</si>
  <si>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</si>
  <si>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</si>
  <si>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</si>
  <si>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</si>
  <si>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</si>
  <si>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</si>
  <si>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</si>
  <si>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</si>
  <si>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</si>
  <si>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</si>
  <si>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</si>
  <si>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</si>
  <si>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</si>
  <si>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</si>
  <si>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</si>
  <si>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</si>
  <si>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</si>
  <si>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</si>
  <si>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</si>
  <si>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</si>
  <si>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</si>
  <si>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</si>
  <si>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</si>
  <si>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</si>
  <si>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</si>
  <si>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</si>
  <si>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181</t>
    </r>
  </si>
  <si>
    <r>
      <rPr>
        <sz val="10"/>
        <rFont val="Times New Roman"/>
      </rPr>
      <t>Bonificación Compensatoria, Art.3°,Ley N° 19.200</t>
    </r>
  </si>
  <si>
    <r>
      <rPr>
        <sz val="10"/>
        <rFont val="Times New Roman"/>
      </rPr>
      <t>184</t>
    </r>
  </si>
  <si>
    <r>
      <rPr>
        <sz val="10"/>
        <rFont val="Times New Roman"/>
      </rPr>
      <t>Asignación de Reconocimiento por Desempeño en Establecimientos de Alta Concentración, Art. 44 y sexto transitorio, Ley N° 21.109.</t>
    </r>
  </si>
  <si>
    <r>
      <rPr>
        <sz val="10"/>
        <rFont val="Times New Roman"/>
      </rPr>
      <t>187</t>
    </r>
  </si>
  <si>
    <r>
      <rPr>
        <sz val="10"/>
        <rFont val="Times New Roman"/>
      </rPr>
      <t>Subv.Desempeño de Exc.,Art.40,D.F.L.(Ed) N°2, de 1998</t>
    </r>
  </si>
  <si>
    <r>
      <rPr>
        <sz val="10"/>
        <rFont val="Times New Roman"/>
      </rPr>
      <t>188</t>
    </r>
  </si>
  <si>
    <r>
      <rPr>
        <sz val="10"/>
        <rFont val="Times New Roman"/>
      </rPr>
      <t>Bono de Desempeño Laboral, Art. Cuarto Transitorio, Ley N°21.109</t>
    </r>
  </si>
  <si>
    <r>
      <rPr>
        <sz val="10"/>
        <rFont val="Times New Roman"/>
      </rPr>
      <t>190</t>
    </r>
  </si>
  <si>
    <r>
      <rPr>
        <sz val="10"/>
        <rFont val="Times New Roman"/>
      </rPr>
      <t>Aporte Complementario para el pago de cotizaciones, Ley N°21.735</t>
    </r>
  </si>
  <si>
    <r>
      <rPr>
        <sz val="10"/>
        <rFont val="Times New Roman"/>
      </rPr>
      <t>255</t>
    </r>
  </si>
  <si>
    <r>
      <rPr>
        <sz val="10"/>
        <rFont val="Times New Roman"/>
      </rPr>
      <t>Subvención de Escolaridad</t>
    </r>
  </si>
  <si>
    <r>
      <rPr>
        <sz val="10"/>
        <rFont val="Times New Roman"/>
      </rPr>
      <t>256</t>
    </r>
  </si>
  <si>
    <r>
      <rPr>
        <sz val="10"/>
        <rFont val="Times New Roman"/>
      </rPr>
      <t>Subvención de Internado</t>
    </r>
  </si>
  <si>
    <r>
      <rPr>
        <sz val="10"/>
        <rFont val="Times New Roman"/>
      </rPr>
      <t>257</t>
    </r>
  </si>
  <si>
    <r>
      <rPr>
        <sz val="10"/>
        <rFont val="Times New Roman"/>
      </rPr>
      <t>Subvención de Ruralidad</t>
    </r>
  </si>
  <si>
    <r>
      <rPr>
        <sz val="10"/>
        <rFont val="Times New Roman"/>
      </rPr>
      <t>262</t>
    </r>
  </si>
  <si>
    <r>
      <rPr>
        <sz val="10"/>
        <rFont val="Times New Roman"/>
      </rPr>
      <t>Subv.incis.1° y 2° art. 5 transit., D.F.L.(Ed.) N°2, de 1998</t>
    </r>
  </si>
  <si>
    <r>
      <rPr>
        <sz val="10"/>
        <rFont val="Times New Roman"/>
      </rPr>
      <t>263</t>
    </r>
  </si>
  <si>
    <r>
      <rPr>
        <sz val="10"/>
        <rFont val="Times New Roman"/>
      </rPr>
      <t>Subv.incis.3° art. 5° transitorio D.F.L. (Ed.) N° 2, de 1998</t>
    </r>
  </si>
  <si>
    <r>
      <rPr>
        <sz val="10"/>
        <rFont val="Times New Roman"/>
      </rPr>
      <t>264</t>
    </r>
  </si>
  <si>
    <r>
      <rPr>
        <sz val="10"/>
        <rFont val="Times New Roman"/>
      </rPr>
      <t>Subv.Anual Apoyo al Mant., Art. 37, DFL(Ed) N°2/1998</t>
    </r>
  </si>
  <si>
    <r>
      <rPr>
        <sz val="10"/>
        <rFont val="Times New Roman"/>
      </rPr>
      <t>265</t>
    </r>
  </si>
  <si>
    <r>
      <rPr>
        <sz val="10"/>
        <rFont val="Times New Roman"/>
      </rPr>
      <t>Subvención Educacional Proretención, Ley N° 19.873</t>
    </r>
  </si>
  <si>
    <r>
      <rPr>
        <sz val="10"/>
        <rFont val="Times New Roman"/>
      </rPr>
      <t>266</t>
    </r>
  </si>
  <si>
    <r>
      <rPr>
        <sz val="10"/>
        <rFont val="Times New Roman"/>
      </rPr>
      <t>Subvención Escolar Preferencial, Ley N° 20.248</t>
    </r>
  </si>
  <si>
    <r>
      <rPr>
        <sz val="10"/>
        <rFont val="Times New Roman"/>
      </rPr>
      <t>268</t>
    </r>
  </si>
  <si>
    <r>
      <rPr>
        <sz val="10"/>
        <rFont val="Times New Roman"/>
      </rPr>
      <t>Subvención por Concentración, Art.16 de la ley N°20.248</t>
    </r>
  </si>
  <si>
    <r>
      <rPr>
        <sz val="10"/>
        <rFont val="Times New Roman"/>
      </rPr>
      <t>269</t>
    </r>
  </si>
  <si>
    <r>
      <rPr>
        <sz val="10"/>
        <rFont val="Times New Roman"/>
      </rPr>
      <t>Ap.Gratuidad,Art.49bis, DFL (Ed.) N°2/98</t>
    </r>
  </si>
  <si>
    <r>
      <rPr>
        <sz val="10"/>
        <rFont val="Times New Roman"/>
      </rPr>
      <t>387</t>
    </r>
  </si>
  <si>
    <r>
      <rPr>
        <sz val="10"/>
        <rFont val="Times New Roman"/>
      </rPr>
      <t>Bonif. de Profesores Encargados, Ley N°19.715, Art.13</t>
    </r>
  </si>
  <si>
    <r>
      <rPr>
        <sz val="10"/>
        <rFont val="Times New Roman"/>
      </rPr>
      <t>394</t>
    </r>
  </si>
  <si>
    <r>
      <rPr>
        <sz val="10"/>
        <rFont val="Times New Roman"/>
      </rPr>
      <t>Asig. por Desempeño Colectivo, Art.18, Ley N°19.933</t>
    </r>
  </si>
  <si>
    <r>
      <rPr>
        <sz val="10"/>
        <rFont val="Times New Roman"/>
      </rPr>
      <t>398</t>
    </r>
  </si>
  <si>
    <r>
      <rPr>
        <sz val="10"/>
        <rFont val="Times New Roman"/>
      </rPr>
      <t>Bonificación de Reconocimiento Profesional BRP, Art. 54 del D.F.L. (Ed.)N°1, de 1997 y la Ley N° 20.158</t>
    </r>
  </si>
  <si>
    <r>
      <rPr>
        <sz val="10"/>
        <rFont val="Times New Roman"/>
      </rPr>
      <t>700</t>
    </r>
  </si>
  <si>
    <r>
      <rPr>
        <sz val="10"/>
        <rFont val="Times New Roman"/>
      </rPr>
      <t>Subv.Desempeño de Exc., Asistentes Ed.,Ley N° 20.244</t>
    </r>
  </si>
  <si>
    <r>
      <rPr>
        <sz val="10"/>
        <rFont val="Times New Roman"/>
      </rPr>
      <t>714</t>
    </r>
  </si>
  <si>
    <r>
      <rPr>
        <sz val="10"/>
        <rFont val="Times New Roman"/>
      </rPr>
      <t>Bonificación Adicional por Antigüedad, Art. 7°, Ley N°20.964</t>
    </r>
  </si>
  <si>
    <r>
      <rPr>
        <sz val="10"/>
        <rFont val="Times New Roman"/>
      </rPr>
      <t>720</t>
    </r>
  </si>
  <si>
    <r>
      <rPr>
        <sz val="10"/>
        <rFont val="Times New Roman"/>
      </rPr>
      <t>Aporte Fiscal Extraordinario, Art. 6° y 7° de la Ley N°20.822 y Ley N°20.976</t>
    </r>
  </si>
  <si>
    <r>
      <rPr>
        <sz val="10"/>
        <rFont val="Times New Roman"/>
      </rPr>
      <t>721</t>
    </r>
  </si>
  <si>
    <r>
      <rPr>
        <sz val="10"/>
        <rFont val="Times New Roman"/>
      </rPr>
      <t>Aporte Complementario, Art. 6° de la Ley N°20.822 y la Ley N°20.976</t>
    </r>
  </si>
  <si>
    <r>
      <rPr>
        <sz val="10"/>
        <rFont val="Times New Roman"/>
      </rPr>
      <t>723</t>
    </r>
  </si>
  <si>
    <r>
      <rPr>
        <sz val="10"/>
        <rFont val="Times New Roman"/>
      </rPr>
      <t>Asig por tramo,D.Prof.Art.s 49-63, DFL(Ed.)N°1/97 CD</t>
    </r>
  </si>
  <si>
    <r>
      <rPr>
        <sz val="10"/>
        <rFont val="Times New Roman"/>
      </rPr>
      <t>724</t>
    </r>
  </si>
  <si>
    <r>
      <rPr>
        <sz val="10"/>
        <rFont val="Times New Roman"/>
      </rPr>
      <t>Asig.Doc.en Est.Alta Conc.Al.Prioritarios, Art.s50y63,DFL(Ed.)N°1/97</t>
    </r>
  </si>
  <si>
    <r>
      <rPr>
        <sz val="10"/>
        <rFont val="Times New Roman"/>
      </rPr>
      <t>725</t>
    </r>
  </si>
  <si>
    <r>
      <rPr>
        <sz val="10"/>
        <rFont val="Times New Roman"/>
      </rPr>
      <t>Bono al Personal Asistente de Educ., Art.59,ley N° 20.883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</si>
  <si>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</si>
  <si>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24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</si>
  <si>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</si>
  <si>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018</t>
    </r>
  </si>
  <si>
    <r>
      <rPr>
        <sz val="10"/>
        <rFont val="Times New Roman"/>
      </rPr>
      <t>Servicio Educativo Barrancas</t>
    </r>
  </si>
  <si>
    <r>
      <rPr>
        <sz val="10"/>
        <rFont val="Times New Roman"/>
      </rPr>
      <t>019</t>
    </r>
  </si>
  <si>
    <r>
      <rPr>
        <sz val="10"/>
        <rFont val="Times New Roman"/>
      </rPr>
      <t>Servicio Educativo Puerto Cordillera</t>
    </r>
  </si>
  <si>
    <r>
      <rPr>
        <sz val="10"/>
        <rFont val="Times New Roman"/>
      </rPr>
      <t>021</t>
    </r>
  </si>
  <si>
    <r>
      <rPr>
        <sz val="10"/>
        <rFont val="Times New Roman"/>
      </rPr>
      <t>Servicio Educativo Huasco</t>
    </r>
  </si>
  <si>
    <r>
      <rPr>
        <sz val="10"/>
        <rFont val="Times New Roman"/>
      </rPr>
      <t>022</t>
    </r>
  </si>
  <si>
    <r>
      <rPr>
        <sz val="10"/>
        <rFont val="Times New Roman"/>
      </rPr>
      <t>Servicio Educativo Costa Araucanía</t>
    </r>
  </si>
  <si>
    <r>
      <rPr>
        <sz val="10"/>
        <rFont val="Times New Roman"/>
      </rPr>
      <t>023</t>
    </r>
  </si>
  <si>
    <r>
      <rPr>
        <sz val="10"/>
        <rFont val="Times New Roman"/>
      </rPr>
      <t>Servicio Educativo Chinchorro</t>
    </r>
  </si>
  <si>
    <r>
      <rPr>
        <sz val="10"/>
        <rFont val="Times New Roman"/>
      </rPr>
      <t>024</t>
    </r>
  </si>
  <si>
    <r>
      <rPr>
        <sz val="10"/>
        <rFont val="Times New Roman"/>
      </rPr>
      <t>Servicio Educativo Gabriela Mistral</t>
    </r>
  </si>
  <si>
    <r>
      <rPr>
        <sz val="10"/>
        <rFont val="Times New Roman"/>
      </rPr>
      <t>025</t>
    </r>
  </si>
  <si>
    <r>
      <rPr>
        <sz val="10"/>
        <rFont val="Times New Roman"/>
      </rPr>
      <t>Servicio Educativo Andalién Sur</t>
    </r>
  </si>
  <si>
    <r>
      <rPr>
        <sz val="10"/>
        <rFont val="Times New Roman"/>
      </rPr>
      <t>026</t>
    </r>
  </si>
  <si>
    <r>
      <rPr>
        <sz val="10"/>
        <rFont val="Times New Roman"/>
      </rPr>
      <t>Servicio Educativo Atacama</t>
    </r>
  </si>
  <si>
    <r>
      <rPr>
        <sz val="10"/>
        <rFont val="Times New Roman"/>
      </rPr>
      <t>027</t>
    </r>
  </si>
  <si>
    <r>
      <rPr>
        <sz val="10"/>
        <rFont val="Times New Roman"/>
      </rPr>
      <t>Servicio Educativo Valparaíso</t>
    </r>
  </si>
  <si>
    <r>
      <rPr>
        <sz val="10"/>
        <rFont val="Times New Roman"/>
      </rPr>
      <t>028</t>
    </r>
  </si>
  <si>
    <r>
      <rPr>
        <sz val="10"/>
        <rFont val="Times New Roman"/>
      </rPr>
      <t>Servicio Educativo Colchagua</t>
    </r>
  </si>
  <si>
    <r>
      <rPr>
        <sz val="10"/>
        <rFont val="Times New Roman"/>
      </rPr>
      <t>029</t>
    </r>
  </si>
  <si>
    <r>
      <rPr>
        <sz val="10"/>
        <rFont val="Times New Roman"/>
      </rPr>
      <t>Servicio Educativo Llanquihue</t>
    </r>
  </si>
  <si>
    <r>
      <rPr>
        <sz val="10"/>
        <rFont val="Times New Roman"/>
      </rPr>
      <t>030</t>
    </r>
  </si>
  <si>
    <r>
      <rPr>
        <sz val="10"/>
        <rFont val="Times New Roman"/>
      </rPr>
      <t>Servicio Educativo Iquique</t>
    </r>
  </si>
  <si>
    <r>
      <rPr>
        <sz val="10"/>
        <rFont val="Times New Roman"/>
      </rPr>
      <t>031</t>
    </r>
  </si>
  <si>
    <r>
      <rPr>
        <sz val="10"/>
        <rFont val="Times New Roman"/>
      </rPr>
      <t>Servicio Educativo Licancabur</t>
    </r>
  </si>
  <si>
    <r>
      <rPr>
        <sz val="10"/>
        <rFont val="Times New Roman"/>
      </rPr>
      <t>032</t>
    </r>
  </si>
  <si>
    <r>
      <rPr>
        <sz val="10"/>
        <rFont val="Times New Roman"/>
      </rPr>
      <t>Servicio Educativo Maule Costa</t>
    </r>
  </si>
  <si>
    <r>
      <rPr>
        <sz val="10"/>
        <rFont val="Times New Roman"/>
      </rPr>
      <t>033</t>
    </r>
  </si>
  <si>
    <r>
      <rPr>
        <sz val="10"/>
        <rFont val="Times New Roman"/>
      </rPr>
      <t>Servicio Educativo Punilla Cordillera</t>
    </r>
  </si>
  <si>
    <r>
      <rPr>
        <sz val="10"/>
        <rFont val="Times New Roman"/>
      </rPr>
      <t>034</t>
    </r>
  </si>
  <si>
    <r>
      <rPr>
        <sz val="10"/>
        <rFont val="Times New Roman"/>
      </rPr>
      <t>Servicio Educativo Aysén</t>
    </r>
  </si>
  <si>
    <r>
      <rPr>
        <sz val="10"/>
        <rFont val="Times New Roman"/>
      </rPr>
      <t>035</t>
    </r>
  </si>
  <si>
    <r>
      <rPr>
        <sz val="10"/>
        <rFont val="Times New Roman"/>
      </rPr>
      <t>Servicio Educativo Magallanes</t>
    </r>
  </si>
  <si>
    <r>
      <rPr>
        <sz val="10"/>
        <rFont val="Times New Roman"/>
      </rPr>
      <t>036</t>
    </r>
  </si>
  <si>
    <r>
      <rPr>
        <sz val="10"/>
        <rFont val="Times New Roman"/>
      </rPr>
      <t>Servicio Educativo Tamarugal</t>
    </r>
  </si>
  <si>
    <r>
      <rPr>
        <sz val="10"/>
        <rFont val="Times New Roman"/>
      </rPr>
      <t>037</t>
    </r>
  </si>
  <si>
    <r>
      <rPr>
        <sz val="10"/>
        <rFont val="Times New Roman"/>
      </rPr>
      <t>Servicio Educativo Elqui</t>
    </r>
  </si>
  <si>
    <r>
      <rPr>
        <sz val="10"/>
        <rFont val="Times New Roman"/>
      </rPr>
      <t>038</t>
    </r>
  </si>
  <si>
    <r>
      <rPr>
        <sz val="10"/>
        <rFont val="Times New Roman"/>
      </rPr>
      <t>Servicio Educativo Costa Central</t>
    </r>
  </si>
  <si>
    <r>
      <rPr>
        <sz val="10"/>
        <rFont val="Times New Roman"/>
      </rPr>
      <t>039</t>
    </r>
  </si>
  <si>
    <r>
      <rPr>
        <sz val="10"/>
        <rFont val="Times New Roman"/>
      </rPr>
      <t>Servicio Educativo Marga Marga</t>
    </r>
  </si>
  <si>
    <r>
      <rPr>
        <sz val="10"/>
        <rFont val="Times New Roman"/>
      </rPr>
      <t>040</t>
    </r>
  </si>
  <si>
    <r>
      <rPr>
        <sz val="10"/>
        <rFont val="Times New Roman"/>
      </rPr>
      <t>Servicio Educativo Los Libertadores</t>
    </r>
  </si>
  <si>
    <r>
      <rPr>
        <sz val="10"/>
        <rFont val="Times New Roman"/>
      </rPr>
      <t>041</t>
    </r>
  </si>
  <si>
    <r>
      <rPr>
        <sz val="10"/>
        <rFont val="Times New Roman"/>
      </rPr>
      <t>Servicio Educativo Santa Rosa</t>
    </r>
  </si>
  <si>
    <r>
      <rPr>
        <sz val="10"/>
        <rFont val="Times New Roman"/>
      </rPr>
      <t>042</t>
    </r>
  </si>
  <si>
    <r>
      <rPr>
        <sz val="10"/>
        <rFont val="Times New Roman"/>
      </rPr>
      <t>Servicio Educativo Santa Corina</t>
    </r>
  </si>
  <si>
    <r>
      <rPr>
        <sz val="10"/>
        <rFont val="Times New Roman"/>
      </rPr>
      <t>043</t>
    </r>
  </si>
  <si>
    <r>
      <rPr>
        <sz val="10"/>
        <rFont val="Times New Roman"/>
      </rPr>
      <t>Servicio Educativo del Pino</t>
    </r>
  </si>
  <si>
    <r>
      <rPr>
        <sz val="10"/>
        <rFont val="Times New Roman"/>
      </rPr>
      <t>044</t>
    </r>
  </si>
  <si>
    <r>
      <rPr>
        <sz val="10"/>
        <rFont val="Times New Roman"/>
      </rPr>
      <t>Servicio Educativo Andalién Costa</t>
    </r>
  </si>
  <si>
    <r>
      <rPr>
        <sz val="10"/>
        <rFont val="Times New Roman"/>
      </rPr>
      <t>045</t>
    </r>
  </si>
  <si>
    <r>
      <rPr>
        <sz val="10"/>
        <rFont val="Times New Roman"/>
      </rPr>
      <t>Servicio Educativo Valdivia</t>
    </r>
  </si>
  <si>
    <r>
      <rPr>
        <sz val="10"/>
        <rFont val="Times New Roman"/>
      </rPr>
      <t>046</t>
    </r>
  </si>
  <si>
    <r>
      <rPr>
        <sz val="10"/>
        <rFont val="Times New Roman"/>
      </rPr>
      <t>Servicio Educativo Antofagasta</t>
    </r>
  </si>
  <si>
    <r>
      <rPr>
        <sz val="10"/>
        <rFont val="Times New Roman"/>
      </rPr>
      <t>047</t>
    </r>
  </si>
  <si>
    <r>
      <rPr>
        <sz val="10"/>
        <rFont val="Times New Roman"/>
      </rPr>
      <t>Servicio Educativo Aconcagua</t>
    </r>
  </si>
  <si>
    <r>
      <rPr>
        <sz val="10"/>
        <rFont val="Times New Roman"/>
      </rPr>
      <t>048</t>
    </r>
  </si>
  <si>
    <r>
      <rPr>
        <sz val="10"/>
        <rFont val="Times New Roman"/>
      </rPr>
      <t>Servicio Educativo Los Andes</t>
    </r>
  </si>
  <si>
    <r>
      <rPr>
        <sz val="10"/>
        <rFont val="Times New Roman"/>
      </rPr>
      <t>049</t>
    </r>
  </si>
  <si>
    <r>
      <rPr>
        <sz val="10"/>
        <rFont val="Times New Roman"/>
      </rPr>
      <t>Servicio Educativo Petorca</t>
    </r>
  </si>
  <si>
    <r>
      <rPr>
        <sz val="10"/>
        <rFont val="Times New Roman"/>
      </rPr>
      <t>050</t>
    </r>
  </si>
  <si>
    <r>
      <rPr>
        <sz val="10"/>
        <rFont val="Times New Roman"/>
      </rPr>
      <t>Servicio Educativo Los Parques</t>
    </r>
  </si>
  <si>
    <r>
      <rPr>
        <sz val="10"/>
        <rFont val="Times New Roman"/>
      </rPr>
      <t>051</t>
    </r>
  </si>
  <si>
    <r>
      <rPr>
        <sz val="10"/>
        <rFont val="Times New Roman"/>
      </rPr>
      <t>Servicio Educativo Santiago Centro</t>
    </r>
  </si>
  <si>
    <r>
      <rPr>
        <sz val="10"/>
        <rFont val="Times New Roman"/>
      </rPr>
      <t>052</t>
    </r>
  </si>
  <si>
    <r>
      <rPr>
        <sz val="10"/>
        <rFont val="Times New Roman"/>
      </rPr>
      <t>Servicio Educativo Los Álamos</t>
    </r>
  </si>
  <si>
    <r>
      <rPr>
        <sz val="10"/>
        <rFont val="Times New Roman"/>
      </rPr>
      <t>053</t>
    </r>
  </si>
  <si>
    <r>
      <rPr>
        <sz val="10"/>
        <rFont val="Times New Roman"/>
      </rPr>
      <t>Servicio Educativo Valle Cachapoal</t>
    </r>
  </si>
  <si>
    <r>
      <rPr>
        <sz val="10"/>
        <rFont val="Times New Roman"/>
      </rPr>
      <t>054</t>
    </r>
  </si>
  <si>
    <r>
      <rPr>
        <sz val="10"/>
        <rFont val="Times New Roman"/>
      </rPr>
      <t>Servicio Educativo Puelche</t>
    </r>
  </si>
  <si>
    <r>
      <rPr>
        <sz val="10"/>
        <rFont val="Times New Roman"/>
      </rPr>
      <t>055</t>
    </r>
  </si>
  <si>
    <r>
      <rPr>
        <sz val="10"/>
        <rFont val="Times New Roman"/>
      </rPr>
      <t>Servicio Educativo Valle Diguillín</t>
    </r>
  </si>
  <si>
    <r>
      <rPr>
        <sz val="10"/>
        <rFont val="Times New Roman"/>
      </rPr>
      <t>056</t>
    </r>
  </si>
  <si>
    <r>
      <rPr>
        <sz val="10"/>
        <rFont val="Times New Roman"/>
      </rPr>
      <t>Servicio Educativo Chiloé</t>
    </r>
  </si>
  <si>
    <r>
      <rPr>
        <sz val="10"/>
        <rFont val="Times New Roman"/>
      </rPr>
      <t>058</t>
    </r>
  </si>
  <si>
    <r>
      <rPr>
        <sz val="10"/>
        <rFont val="Times New Roman"/>
      </rPr>
      <t>Servicio Educativo Hanga Roa</t>
    </r>
  </si>
  <si>
    <r>
      <rPr>
        <sz val="10"/>
        <rFont val="Times New Roman"/>
      </rPr>
      <t>059</t>
    </r>
  </si>
  <si>
    <r>
      <rPr>
        <sz val="10"/>
        <rFont val="Times New Roman"/>
      </rPr>
      <t>Servicio Educativo La Quebrada</t>
    </r>
  </si>
  <si>
    <r>
      <rPr>
        <sz val="10"/>
        <rFont val="Times New Roman"/>
      </rPr>
      <t>060</t>
    </r>
  </si>
  <si>
    <r>
      <rPr>
        <sz val="10"/>
        <rFont val="Times New Roman"/>
      </rPr>
      <t>Servicio Educativo Talagante</t>
    </r>
  </si>
  <si>
    <r>
      <rPr>
        <sz val="10"/>
        <rFont val="Times New Roman"/>
      </rPr>
      <t>066</t>
    </r>
  </si>
  <si>
    <r>
      <rPr>
        <sz val="10"/>
        <rFont val="Times New Roman"/>
      </rPr>
      <t>Servicio Educativo Reloncaví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</si>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</sst>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90"/>
  <sheetViews>
    <sheetView tabSelected="1" topLeftCell="A36" workbookViewId="0">
      <selection activeCell="D53" sqref="D53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</row>
    <row r="2" spans="1:12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</row>
    <row r="3" spans="1:12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4" t="s">
        <v>12</v>
      </c>
      <c r="B7" s="35"/>
      <c r="C7" s="36" t="s">
        <v>13</v>
      </c>
      <c r="D7" s="37"/>
      <c r="E7" s="37"/>
      <c r="F7" s="37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8" t="s">
        <v>17</v>
      </c>
      <c r="B9" s="38" t="s">
        <v>18</v>
      </c>
      <c r="C9" s="38" t="s">
        <v>19</v>
      </c>
      <c r="D9" s="38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9"/>
      <c r="B10" s="39"/>
      <c r="C10" s="39"/>
      <c r="D10" s="39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40" t="s">
        <v>32</v>
      </c>
      <c r="K10" s="40" t="s">
        <v>33</v>
      </c>
      <c r="L10" s="1"/>
    </row>
    <row r="11" spans="1:12" ht="30" customHeight="1" x14ac:dyDescent="0.25">
      <c r="A11" s="39"/>
      <c r="B11" s="39"/>
      <c r="C11" s="39"/>
      <c r="D11" s="39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1"/>
      <c r="K11" s="41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2084852309</v>
      </c>
      <c r="F12" s="12">
        <v>2036188537</v>
      </c>
      <c r="G12" s="12">
        <v>1335925289</v>
      </c>
      <c r="H12" s="12">
        <v>2144896052</v>
      </c>
      <c r="I12" s="12">
        <v>2573527353</v>
      </c>
      <c r="J12" s="12">
        <f t="shared" ref="J12:J33" si="0">I12-H12</f>
        <v>428631301</v>
      </c>
      <c r="K12" s="13">
        <f t="shared" ref="K12:K33" si="1">(J12/H12)</f>
        <v>0.19983779661505013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2084852309</v>
      </c>
      <c r="F13" s="16">
        <v>2036188537</v>
      </c>
      <c r="G13" s="16">
        <v>1335925289</v>
      </c>
      <c r="H13" s="16">
        <v>2144896052</v>
      </c>
      <c r="I13" s="16">
        <v>2573527353</v>
      </c>
      <c r="J13" s="16">
        <f t="shared" si="0"/>
        <v>428631301</v>
      </c>
      <c r="K13" s="17">
        <f t="shared" si="1"/>
        <v>0.19983779661505013</v>
      </c>
      <c r="L13" s="1"/>
    </row>
    <row r="14" spans="1:12" ht="15" customHeight="1" x14ac:dyDescent="0.25">
      <c r="A14" s="14" t="s">
        <v>36</v>
      </c>
      <c r="B14" s="14" t="s">
        <v>40</v>
      </c>
      <c r="C14" s="14" t="s">
        <v>36</v>
      </c>
      <c r="D14" s="15" t="s">
        <v>41</v>
      </c>
      <c r="E14" s="16">
        <v>2084852309</v>
      </c>
      <c r="F14" s="16">
        <v>2036188537</v>
      </c>
      <c r="G14" s="16">
        <v>1335925289</v>
      </c>
      <c r="H14" s="16">
        <v>2144896052</v>
      </c>
      <c r="I14" s="16">
        <v>2573527353</v>
      </c>
      <c r="J14" s="16">
        <f t="shared" si="0"/>
        <v>428631301</v>
      </c>
      <c r="K14" s="17">
        <f t="shared" si="1"/>
        <v>0.19983779661505013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42</v>
      </c>
      <c r="D15" s="15" t="s">
        <v>43</v>
      </c>
      <c r="E15" s="16">
        <v>283344</v>
      </c>
      <c r="F15" s="16">
        <v>275538</v>
      </c>
      <c r="G15" s="16">
        <v>50737</v>
      </c>
      <c r="H15" s="16">
        <v>291504</v>
      </c>
      <c r="I15" s="16">
        <v>165924</v>
      </c>
      <c r="J15" s="16">
        <f t="shared" si="0"/>
        <v>-125580</v>
      </c>
      <c r="K15" s="17">
        <f t="shared" si="1"/>
        <v>-0.4308002634612218</v>
      </c>
      <c r="L15" s="1"/>
    </row>
    <row r="16" spans="1:12" ht="42.95" customHeight="1" x14ac:dyDescent="0.25">
      <c r="A16" s="14" t="s">
        <v>36</v>
      </c>
      <c r="B16" s="14" t="s">
        <v>36</v>
      </c>
      <c r="C16" s="14" t="s">
        <v>44</v>
      </c>
      <c r="D16" s="15" t="s">
        <v>45</v>
      </c>
      <c r="E16" s="16">
        <v>731077</v>
      </c>
      <c r="F16" s="16">
        <v>5234906</v>
      </c>
      <c r="G16" s="16">
        <v>4836350</v>
      </c>
      <c r="H16" s="16">
        <v>752132</v>
      </c>
      <c r="I16" s="16">
        <v>8845758</v>
      </c>
      <c r="J16" s="16">
        <f t="shared" si="0"/>
        <v>8093626</v>
      </c>
      <c r="K16" s="17">
        <f t="shared" si="1"/>
        <v>10.760911648487234</v>
      </c>
      <c r="L16" s="1"/>
    </row>
    <row r="17" spans="1:12" ht="15" customHeight="1" x14ac:dyDescent="0.25">
      <c r="A17" s="14" t="s">
        <v>36</v>
      </c>
      <c r="B17" s="14" t="s">
        <v>36</v>
      </c>
      <c r="C17" s="14" t="s">
        <v>46</v>
      </c>
      <c r="D17" s="15" t="s">
        <v>47</v>
      </c>
      <c r="E17" s="16">
        <v>14686984</v>
      </c>
      <c r="F17" s="16">
        <v>14282365</v>
      </c>
      <c r="G17" s="16">
        <v>6571452</v>
      </c>
      <c r="H17" s="16">
        <v>15109969</v>
      </c>
      <c r="I17" s="16">
        <v>21644282</v>
      </c>
      <c r="J17" s="16">
        <f t="shared" si="0"/>
        <v>6534313</v>
      </c>
      <c r="K17" s="17">
        <f t="shared" si="1"/>
        <v>0.43245045704594098</v>
      </c>
      <c r="L17" s="1"/>
    </row>
    <row r="18" spans="1:12" ht="27" customHeight="1" x14ac:dyDescent="0.25">
      <c r="A18" s="14" t="s">
        <v>36</v>
      </c>
      <c r="B18" s="14" t="s">
        <v>36</v>
      </c>
      <c r="C18" s="14" t="s">
        <v>48</v>
      </c>
      <c r="D18" s="15" t="s">
        <v>49</v>
      </c>
      <c r="E18" s="16">
        <v>16545972</v>
      </c>
      <c r="F18" s="16">
        <v>0</v>
      </c>
      <c r="G18" s="16">
        <v>0</v>
      </c>
      <c r="H18" s="16">
        <v>17022496</v>
      </c>
      <c r="I18" s="16">
        <v>21980983</v>
      </c>
      <c r="J18" s="16">
        <f t="shared" si="0"/>
        <v>4958487</v>
      </c>
      <c r="K18" s="17">
        <f t="shared" si="1"/>
        <v>0.29129024321697594</v>
      </c>
      <c r="L18" s="1"/>
    </row>
    <row r="19" spans="1:12" ht="27" customHeight="1" x14ac:dyDescent="0.25">
      <c r="A19" s="14" t="s">
        <v>36</v>
      </c>
      <c r="B19" s="14" t="s">
        <v>36</v>
      </c>
      <c r="C19" s="14" t="s">
        <v>50</v>
      </c>
      <c r="D19" s="15" t="s">
        <v>51</v>
      </c>
      <c r="E19" s="16">
        <v>11766527</v>
      </c>
      <c r="F19" s="16">
        <v>11766527</v>
      </c>
      <c r="G19" s="16">
        <v>0</v>
      </c>
      <c r="H19" s="16">
        <v>12105403</v>
      </c>
      <c r="I19" s="16">
        <v>18823295</v>
      </c>
      <c r="J19" s="16">
        <f t="shared" si="0"/>
        <v>6717892</v>
      </c>
      <c r="K19" s="17">
        <f t="shared" si="1"/>
        <v>0.55494988477459195</v>
      </c>
      <c r="L19" s="1"/>
    </row>
    <row r="20" spans="1:12" ht="15" customHeight="1" x14ac:dyDescent="0.25">
      <c r="A20" s="14" t="s">
        <v>36</v>
      </c>
      <c r="B20" s="14" t="s">
        <v>36</v>
      </c>
      <c r="C20" s="14" t="s">
        <v>52</v>
      </c>
      <c r="D20" s="15" t="s">
        <v>53</v>
      </c>
      <c r="E20" s="16">
        <v>1130892969</v>
      </c>
      <c r="F20" s="16">
        <v>1109083228</v>
      </c>
      <c r="G20" s="16">
        <v>723887691</v>
      </c>
      <c r="H20" s="16">
        <v>1163462684</v>
      </c>
      <c r="I20" s="16">
        <v>1405907902</v>
      </c>
      <c r="J20" s="16">
        <f t="shared" si="0"/>
        <v>242445218</v>
      </c>
      <c r="K20" s="17">
        <f t="shared" si="1"/>
        <v>0.20838246153840548</v>
      </c>
      <c r="L20" s="1"/>
    </row>
    <row r="21" spans="1:12" ht="15" customHeight="1" x14ac:dyDescent="0.25">
      <c r="A21" s="14" t="s">
        <v>36</v>
      </c>
      <c r="B21" s="14" t="s">
        <v>36</v>
      </c>
      <c r="C21" s="14" t="s">
        <v>54</v>
      </c>
      <c r="D21" s="15" t="s">
        <v>55</v>
      </c>
      <c r="E21" s="16">
        <v>1102847</v>
      </c>
      <c r="F21" s="16">
        <v>1072464</v>
      </c>
      <c r="G21" s="16">
        <v>473289</v>
      </c>
      <c r="H21" s="16">
        <v>1134609</v>
      </c>
      <c r="I21" s="16">
        <v>1651553</v>
      </c>
      <c r="J21" s="16">
        <f t="shared" si="0"/>
        <v>516944</v>
      </c>
      <c r="K21" s="17">
        <f t="shared" si="1"/>
        <v>0.45561422481224811</v>
      </c>
      <c r="L21" s="1"/>
    </row>
    <row r="22" spans="1:12" ht="15" customHeight="1" x14ac:dyDescent="0.25">
      <c r="A22" s="14" t="s">
        <v>36</v>
      </c>
      <c r="B22" s="14" t="s">
        <v>36</v>
      </c>
      <c r="C22" s="14" t="s">
        <v>56</v>
      </c>
      <c r="D22" s="15" t="s">
        <v>57</v>
      </c>
      <c r="E22" s="16">
        <v>34495961</v>
      </c>
      <c r="F22" s="16">
        <v>33545614</v>
      </c>
      <c r="G22" s="16">
        <v>22423014</v>
      </c>
      <c r="H22" s="16">
        <v>35489445</v>
      </c>
      <c r="I22" s="16">
        <v>38888323</v>
      </c>
      <c r="J22" s="16">
        <f t="shared" si="0"/>
        <v>3398878</v>
      </c>
      <c r="K22" s="17">
        <f t="shared" si="1"/>
        <v>9.577151741877056E-2</v>
      </c>
      <c r="L22" s="1"/>
    </row>
    <row r="23" spans="1:12" ht="15" customHeight="1" x14ac:dyDescent="0.25">
      <c r="A23" s="14" t="s">
        <v>36</v>
      </c>
      <c r="B23" s="14" t="s">
        <v>36</v>
      </c>
      <c r="C23" s="14" t="s">
        <v>58</v>
      </c>
      <c r="D23" s="15" t="s">
        <v>59</v>
      </c>
      <c r="E23" s="16">
        <v>12847079</v>
      </c>
      <c r="F23" s="16">
        <v>12493148</v>
      </c>
      <c r="G23" s="16">
        <v>6958217</v>
      </c>
      <c r="H23" s="16">
        <v>13217075</v>
      </c>
      <c r="I23" s="16">
        <v>14399536</v>
      </c>
      <c r="J23" s="16">
        <f t="shared" si="0"/>
        <v>1182461</v>
      </c>
      <c r="K23" s="17">
        <f t="shared" si="1"/>
        <v>8.9464650839917309E-2</v>
      </c>
      <c r="L23" s="1"/>
    </row>
    <row r="24" spans="1:12" ht="15" customHeight="1" x14ac:dyDescent="0.25">
      <c r="A24" s="14" t="s">
        <v>36</v>
      </c>
      <c r="B24" s="14" t="s">
        <v>36</v>
      </c>
      <c r="C24" s="14" t="s">
        <v>60</v>
      </c>
      <c r="D24" s="15" t="s">
        <v>61</v>
      </c>
      <c r="E24" s="16">
        <v>21607</v>
      </c>
      <c r="F24" s="16">
        <v>21012</v>
      </c>
      <c r="G24" s="16">
        <v>9400</v>
      </c>
      <c r="H24" s="16">
        <v>22229</v>
      </c>
      <c r="I24" s="16">
        <v>26298</v>
      </c>
      <c r="J24" s="16">
        <f t="shared" si="0"/>
        <v>4069</v>
      </c>
      <c r="K24" s="17">
        <f t="shared" si="1"/>
        <v>0.18304917000314905</v>
      </c>
      <c r="L24" s="1"/>
    </row>
    <row r="25" spans="1:12" ht="15" customHeight="1" x14ac:dyDescent="0.25">
      <c r="A25" s="14" t="s">
        <v>36</v>
      </c>
      <c r="B25" s="14" t="s">
        <v>36</v>
      </c>
      <c r="C25" s="14" t="s">
        <v>62</v>
      </c>
      <c r="D25" s="15" t="s">
        <v>63</v>
      </c>
      <c r="E25" s="16">
        <v>10048780</v>
      </c>
      <c r="F25" s="16">
        <v>13629936</v>
      </c>
      <c r="G25" s="16">
        <v>13445338</v>
      </c>
      <c r="H25" s="16">
        <v>10338185</v>
      </c>
      <c r="I25" s="16">
        <v>13303931</v>
      </c>
      <c r="J25" s="16">
        <f t="shared" si="0"/>
        <v>2965746</v>
      </c>
      <c r="K25" s="17">
        <f t="shared" si="1"/>
        <v>0.28687298592547916</v>
      </c>
      <c r="L25" s="1"/>
    </row>
    <row r="26" spans="1:12" ht="15" customHeight="1" x14ac:dyDescent="0.25">
      <c r="A26" s="14" t="s">
        <v>36</v>
      </c>
      <c r="B26" s="14" t="s">
        <v>36</v>
      </c>
      <c r="C26" s="14" t="s">
        <v>64</v>
      </c>
      <c r="D26" s="15" t="s">
        <v>65</v>
      </c>
      <c r="E26" s="16">
        <v>12239426</v>
      </c>
      <c r="F26" s="16">
        <v>11902236</v>
      </c>
      <c r="G26" s="16">
        <v>9913598</v>
      </c>
      <c r="H26" s="16">
        <v>12591921</v>
      </c>
      <c r="I26" s="16">
        <v>13936532</v>
      </c>
      <c r="J26" s="16">
        <f t="shared" si="0"/>
        <v>1344611</v>
      </c>
      <c r="K26" s="17">
        <f t="shared" si="1"/>
        <v>0.10678362737504468</v>
      </c>
      <c r="L26" s="1"/>
    </row>
    <row r="27" spans="1:12" ht="15" customHeight="1" x14ac:dyDescent="0.25">
      <c r="A27" s="14" t="s">
        <v>36</v>
      </c>
      <c r="B27" s="14" t="s">
        <v>36</v>
      </c>
      <c r="C27" s="14" t="s">
        <v>66</v>
      </c>
      <c r="D27" s="15" t="s">
        <v>67</v>
      </c>
      <c r="E27" s="16">
        <v>272159972</v>
      </c>
      <c r="F27" s="16">
        <v>264662095</v>
      </c>
      <c r="G27" s="16">
        <v>181819086</v>
      </c>
      <c r="H27" s="16">
        <v>279998179</v>
      </c>
      <c r="I27" s="16">
        <v>307471874</v>
      </c>
      <c r="J27" s="16">
        <f t="shared" si="0"/>
        <v>27473695</v>
      </c>
      <c r="K27" s="17">
        <f t="shared" si="1"/>
        <v>9.8120977422499589E-2</v>
      </c>
      <c r="L27" s="1"/>
    </row>
    <row r="28" spans="1:12" ht="15" customHeight="1" x14ac:dyDescent="0.25">
      <c r="A28" s="14" t="s">
        <v>36</v>
      </c>
      <c r="B28" s="14" t="s">
        <v>36</v>
      </c>
      <c r="C28" s="14" t="s">
        <v>68</v>
      </c>
      <c r="D28" s="15" t="s">
        <v>69</v>
      </c>
      <c r="E28" s="16">
        <v>43077943</v>
      </c>
      <c r="F28" s="16">
        <v>41891166</v>
      </c>
      <c r="G28" s="16">
        <v>33552479</v>
      </c>
      <c r="H28" s="16">
        <v>44318588</v>
      </c>
      <c r="I28" s="16">
        <v>61778668</v>
      </c>
      <c r="J28" s="16">
        <f t="shared" si="0"/>
        <v>17460080</v>
      </c>
      <c r="K28" s="17">
        <f t="shared" si="1"/>
        <v>0.39396742513547589</v>
      </c>
      <c r="L28" s="1"/>
    </row>
    <row r="29" spans="1:12" ht="15" customHeight="1" x14ac:dyDescent="0.25">
      <c r="A29" s="14" t="s">
        <v>36</v>
      </c>
      <c r="B29" s="14" t="s">
        <v>36</v>
      </c>
      <c r="C29" s="14" t="s">
        <v>70</v>
      </c>
      <c r="D29" s="15" t="s">
        <v>71</v>
      </c>
      <c r="E29" s="16">
        <v>98840778</v>
      </c>
      <c r="F29" s="16">
        <v>96117762</v>
      </c>
      <c r="G29" s="16">
        <v>64865287</v>
      </c>
      <c r="H29" s="16">
        <v>101687392</v>
      </c>
      <c r="I29" s="16">
        <v>124316733</v>
      </c>
      <c r="J29" s="16">
        <f t="shared" si="0"/>
        <v>22629341</v>
      </c>
      <c r="K29" s="17">
        <f t="shared" si="1"/>
        <v>0.22253831625458542</v>
      </c>
      <c r="L29" s="1"/>
    </row>
    <row r="30" spans="1:12" ht="15" customHeight="1" x14ac:dyDescent="0.25">
      <c r="A30" s="14" t="s">
        <v>36</v>
      </c>
      <c r="B30" s="14" t="s">
        <v>36</v>
      </c>
      <c r="C30" s="14" t="s">
        <v>72</v>
      </c>
      <c r="D30" s="15" t="s">
        <v>73</v>
      </c>
      <c r="E30" s="16">
        <v>1622479</v>
      </c>
      <c r="F30" s="16">
        <v>1577780</v>
      </c>
      <c r="G30" s="16">
        <v>915849</v>
      </c>
      <c r="H30" s="16">
        <v>1669206</v>
      </c>
      <c r="I30" s="16">
        <v>1894793</v>
      </c>
      <c r="J30" s="16">
        <f t="shared" si="0"/>
        <v>225587</v>
      </c>
      <c r="K30" s="17">
        <f t="shared" si="1"/>
        <v>0.13514629111086349</v>
      </c>
      <c r="L30" s="1"/>
    </row>
    <row r="31" spans="1:12" ht="15" customHeight="1" x14ac:dyDescent="0.25">
      <c r="A31" s="14" t="s">
        <v>36</v>
      </c>
      <c r="B31" s="14" t="s">
        <v>36</v>
      </c>
      <c r="C31" s="14" t="s">
        <v>74</v>
      </c>
      <c r="D31" s="15" t="s">
        <v>75</v>
      </c>
      <c r="E31" s="16">
        <v>4489047</v>
      </c>
      <c r="F31" s="16">
        <v>4365376</v>
      </c>
      <c r="G31" s="16">
        <v>1073331</v>
      </c>
      <c r="H31" s="16">
        <v>4618332</v>
      </c>
      <c r="I31" s="16">
        <v>6490169</v>
      </c>
      <c r="J31" s="16">
        <f t="shared" si="0"/>
        <v>1871837</v>
      </c>
      <c r="K31" s="17">
        <f t="shared" si="1"/>
        <v>0.4053058550143212</v>
      </c>
      <c r="L31" s="1"/>
    </row>
    <row r="32" spans="1:12" ht="27" customHeight="1" x14ac:dyDescent="0.25">
      <c r="A32" s="14" t="s">
        <v>36</v>
      </c>
      <c r="B32" s="14" t="s">
        <v>36</v>
      </c>
      <c r="C32" s="14" t="s">
        <v>76</v>
      </c>
      <c r="D32" s="15" t="s">
        <v>77</v>
      </c>
      <c r="E32" s="16">
        <v>245677803</v>
      </c>
      <c r="F32" s="16">
        <v>238909497</v>
      </c>
      <c r="G32" s="16">
        <v>154471759</v>
      </c>
      <c r="H32" s="16">
        <v>252753324</v>
      </c>
      <c r="I32" s="16">
        <v>306020987</v>
      </c>
      <c r="J32" s="16">
        <f t="shared" si="0"/>
        <v>53267663</v>
      </c>
      <c r="K32" s="17">
        <f t="shared" si="1"/>
        <v>0.21074960422676775</v>
      </c>
      <c r="L32" s="1"/>
    </row>
    <row r="33" spans="1:12" ht="15" customHeight="1" x14ac:dyDescent="0.25">
      <c r="A33" s="14" t="s">
        <v>36</v>
      </c>
      <c r="B33" s="14" t="s">
        <v>36</v>
      </c>
      <c r="C33" s="14" t="s">
        <v>78</v>
      </c>
      <c r="D33" s="15" t="s">
        <v>79</v>
      </c>
      <c r="E33" s="16">
        <v>1014938</v>
      </c>
      <c r="F33" s="16">
        <v>986977</v>
      </c>
      <c r="G33" s="16">
        <v>445311</v>
      </c>
      <c r="H33" s="16">
        <v>1044168</v>
      </c>
      <c r="I33" s="16">
        <v>1527272</v>
      </c>
      <c r="J33" s="16">
        <f t="shared" si="0"/>
        <v>483104</v>
      </c>
      <c r="K33" s="17">
        <f t="shared" si="1"/>
        <v>0.46266884256173335</v>
      </c>
      <c r="L33" s="1"/>
    </row>
    <row r="34" spans="1:12" ht="27" customHeight="1" x14ac:dyDescent="0.25">
      <c r="A34" s="14" t="s">
        <v>36</v>
      </c>
      <c r="B34" s="14" t="s">
        <v>36</v>
      </c>
      <c r="C34" s="14" t="s">
        <v>80</v>
      </c>
      <c r="D34" s="15" t="s">
        <v>81</v>
      </c>
      <c r="E34" s="16">
        <v>0</v>
      </c>
      <c r="F34" s="16">
        <v>2671622</v>
      </c>
      <c r="G34" s="16">
        <v>0</v>
      </c>
      <c r="H34" s="16">
        <v>0</v>
      </c>
      <c r="I34" s="16">
        <v>0</v>
      </c>
      <c r="J34" s="18"/>
      <c r="K34" s="17" t="s">
        <v>36</v>
      </c>
      <c r="L34" s="1"/>
    </row>
    <row r="35" spans="1:12" ht="27" customHeight="1" x14ac:dyDescent="0.25">
      <c r="A35" s="14" t="s">
        <v>36</v>
      </c>
      <c r="B35" s="14" t="s">
        <v>36</v>
      </c>
      <c r="C35" s="14" t="s">
        <v>82</v>
      </c>
      <c r="D35" s="15" t="s">
        <v>83</v>
      </c>
      <c r="E35" s="16">
        <v>0</v>
      </c>
      <c r="F35" s="16">
        <v>2146128</v>
      </c>
      <c r="G35" s="16">
        <v>0</v>
      </c>
      <c r="H35" s="16">
        <v>0</v>
      </c>
      <c r="I35" s="16">
        <v>0</v>
      </c>
      <c r="J35" s="18"/>
      <c r="K35" s="17" t="s">
        <v>36</v>
      </c>
      <c r="L35" s="1"/>
    </row>
    <row r="36" spans="1:12" ht="27" customHeight="1" x14ac:dyDescent="0.25">
      <c r="A36" s="14" t="s">
        <v>36</v>
      </c>
      <c r="B36" s="14" t="s">
        <v>36</v>
      </c>
      <c r="C36" s="14" t="s">
        <v>84</v>
      </c>
      <c r="D36" s="15" t="s">
        <v>85</v>
      </c>
      <c r="E36" s="16">
        <v>0</v>
      </c>
      <c r="F36" s="16">
        <v>1993354</v>
      </c>
      <c r="G36" s="16">
        <v>0</v>
      </c>
      <c r="H36" s="16">
        <v>0</v>
      </c>
      <c r="I36" s="16">
        <v>0</v>
      </c>
      <c r="J36" s="18"/>
      <c r="K36" s="17" t="s">
        <v>36</v>
      </c>
      <c r="L36" s="1"/>
    </row>
    <row r="37" spans="1:12" ht="15" customHeight="1" x14ac:dyDescent="0.25">
      <c r="A37" s="14" t="s">
        <v>36</v>
      </c>
      <c r="B37" s="14" t="s">
        <v>36</v>
      </c>
      <c r="C37" s="14" t="s">
        <v>86</v>
      </c>
      <c r="D37" s="15" t="s">
        <v>87</v>
      </c>
      <c r="E37" s="16">
        <v>103957288</v>
      </c>
      <c r="F37" s="16">
        <v>101093314</v>
      </c>
      <c r="G37" s="16">
        <v>67726999</v>
      </c>
      <c r="H37" s="16">
        <v>106951258</v>
      </c>
      <c r="I37" s="16">
        <v>133193853</v>
      </c>
      <c r="J37" s="16">
        <f t="shared" ref="J37:J67" si="2">I37-H37</f>
        <v>26242595</v>
      </c>
      <c r="K37" s="17">
        <f t="shared" ref="K37:K69" si="3">(J37/H37)</f>
        <v>0.24536967110756192</v>
      </c>
      <c r="L37" s="1"/>
    </row>
    <row r="38" spans="1:12" ht="27" customHeight="1" x14ac:dyDescent="0.25">
      <c r="A38" s="14" t="s">
        <v>36</v>
      </c>
      <c r="B38" s="14" t="s">
        <v>36</v>
      </c>
      <c r="C38" s="14" t="s">
        <v>88</v>
      </c>
      <c r="D38" s="15" t="s">
        <v>89</v>
      </c>
      <c r="E38" s="16">
        <v>68025811</v>
      </c>
      <c r="F38" s="16">
        <v>66151732</v>
      </c>
      <c r="G38" s="16">
        <v>42341168</v>
      </c>
      <c r="H38" s="16">
        <v>69984954</v>
      </c>
      <c r="I38" s="16">
        <v>70837107</v>
      </c>
      <c r="J38" s="16">
        <f t="shared" si="2"/>
        <v>852153</v>
      </c>
      <c r="K38" s="17">
        <f t="shared" si="3"/>
        <v>1.2176231479697765E-2</v>
      </c>
      <c r="L38" s="1"/>
    </row>
    <row r="39" spans="1:12" ht="15" customHeight="1" x14ac:dyDescent="0.25">
      <c r="A39" s="14" t="s">
        <v>36</v>
      </c>
      <c r="B39" s="14" t="s">
        <v>36</v>
      </c>
      <c r="C39" s="14" t="s">
        <v>90</v>
      </c>
      <c r="D39" s="15" t="s">
        <v>91</v>
      </c>
      <c r="E39" s="16">
        <v>323677</v>
      </c>
      <c r="F39" s="16">
        <v>314760</v>
      </c>
      <c r="G39" s="16">
        <v>144934</v>
      </c>
      <c r="H39" s="16">
        <v>332999</v>
      </c>
      <c r="I39" s="16">
        <v>421580</v>
      </c>
      <c r="J39" s="16">
        <f t="shared" si="2"/>
        <v>88581</v>
      </c>
      <c r="K39" s="17">
        <f t="shared" si="3"/>
        <v>0.26600980783726075</v>
      </c>
      <c r="L39" s="1"/>
    </row>
    <row r="40" spans="1:12" ht="15" customHeight="1" x14ac:dyDescent="0.25">
      <c r="A40" s="10" t="s">
        <v>36</v>
      </c>
      <c r="B40" s="10" t="s">
        <v>36</v>
      </c>
      <c r="C40" s="10" t="s">
        <v>36</v>
      </c>
      <c r="D40" s="11" t="s">
        <v>92</v>
      </c>
      <c r="E40" s="12">
        <v>2084852309</v>
      </c>
      <c r="F40" s="12">
        <v>2036188537</v>
      </c>
      <c r="G40" s="12">
        <v>1359062968</v>
      </c>
      <c r="H40" s="12">
        <v>2144896052</v>
      </c>
      <c r="I40" s="12">
        <v>2573527353</v>
      </c>
      <c r="J40" s="12">
        <f t="shared" si="2"/>
        <v>428631301</v>
      </c>
      <c r="K40" s="13">
        <f t="shared" si="3"/>
        <v>0.19983779661505013</v>
      </c>
      <c r="L40" s="1"/>
    </row>
    <row r="41" spans="1:12" ht="15" customHeight="1" x14ac:dyDescent="0.25">
      <c r="A41" s="14" t="s">
        <v>93</v>
      </c>
      <c r="B41" s="14" t="s">
        <v>36</v>
      </c>
      <c r="C41" s="14" t="s">
        <v>36</v>
      </c>
      <c r="D41" s="15" t="s">
        <v>39</v>
      </c>
      <c r="E41" s="16">
        <v>2084852309</v>
      </c>
      <c r="F41" s="16">
        <v>2036188537</v>
      </c>
      <c r="G41" s="16">
        <v>1359062968</v>
      </c>
      <c r="H41" s="16">
        <v>2144896052</v>
      </c>
      <c r="I41" s="16">
        <v>2573527353</v>
      </c>
      <c r="J41" s="16">
        <f t="shared" si="2"/>
        <v>428631301</v>
      </c>
      <c r="K41" s="17">
        <f t="shared" si="3"/>
        <v>0.19983779661505013</v>
      </c>
      <c r="L41" s="1"/>
    </row>
    <row r="42" spans="1:12" ht="15" customHeight="1" x14ac:dyDescent="0.25">
      <c r="A42" s="14" t="s">
        <v>36</v>
      </c>
      <c r="B42" s="14" t="s">
        <v>40</v>
      </c>
      <c r="C42" s="14" t="s">
        <v>36</v>
      </c>
      <c r="D42" s="15" t="s">
        <v>94</v>
      </c>
      <c r="E42" s="16">
        <v>2084852309</v>
      </c>
      <c r="F42" s="16">
        <v>2036188537</v>
      </c>
      <c r="G42" s="16">
        <v>1359062968</v>
      </c>
      <c r="H42" s="16">
        <v>2144896052</v>
      </c>
      <c r="I42" s="16">
        <v>2573527353</v>
      </c>
      <c r="J42" s="16">
        <f t="shared" si="2"/>
        <v>428631301</v>
      </c>
      <c r="K42" s="17">
        <f t="shared" si="3"/>
        <v>0.19983779661505013</v>
      </c>
      <c r="L42" s="1"/>
    </row>
    <row r="43" spans="1:12" ht="15" customHeight="1" x14ac:dyDescent="0.25">
      <c r="A43" s="14" t="s">
        <v>36</v>
      </c>
      <c r="B43" s="14" t="s">
        <v>36</v>
      </c>
      <c r="C43" s="14" t="s">
        <v>95</v>
      </c>
      <c r="D43" s="15" t="s">
        <v>96</v>
      </c>
      <c r="E43" s="16">
        <v>58443160</v>
      </c>
      <c r="F43" s="16">
        <v>56699957</v>
      </c>
      <c r="G43" s="16">
        <v>37848575</v>
      </c>
      <c r="H43" s="16">
        <v>60126323</v>
      </c>
      <c r="I43" s="16">
        <v>59387024</v>
      </c>
      <c r="J43" s="16">
        <f t="shared" si="2"/>
        <v>-739299</v>
      </c>
      <c r="K43" s="17">
        <f t="shared" si="3"/>
        <v>-1.2295762706127897E-2</v>
      </c>
      <c r="L43" s="1"/>
    </row>
    <row r="44" spans="1:12" ht="15" customHeight="1" x14ac:dyDescent="0.25">
      <c r="A44" s="14" t="s">
        <v>36</v>
      </c>
      <c r="B44" s="14" t="s">
        <v>36</v>
      </c>
      <c r="C44" s="14" t="s">
        <v>97</v>
      </c>
      <c r="D44" s="15" t="s">
        <v>98</v>
      </c>
      <c r="E44" s="16">
        <v>48024942</v>
      </c>
      <c r="F44" s="16">
        <v>46570842</v>
      </c>
      <c r="G44" s="16">
        <v>31300198</v>
      </c>
      <c r="H44" s="16">
        <v>49408060</v>
      </c>
      <c r="I44" s="16">
        <v>50021849</v>
      </c>
      <c r="J44" s="16">
        <f t="shared" si="2"/>
        <v>613789</v>
      </c>
      <c r="K44" s="17">
        <f t="shared" si="3"/>
        <v>1.242285165618727E-2</v>
      </c>
      <c r="L44" s="1"/>
    </row>
    <row r="45" spans="1:12" ht="15" customHeight="1" x14ac:dyDescent="0.25">
      <c r="A45" s="14" t="s">
        <v>36</v>
      </c>
      <c r="B45" s="14" t="s">
        <v>36</v>
      </c>
      <c r="C45" s="14" t="s">
        <v>99</v>
      </c>
      <c r="D45" s="15" t="s">
        <v>100</v>
      </c>
      <c r="E45" s="16">
        <v>44665046</v>
      </c>
      <c r="F45" s="16">
        <v>43294345</v>
      </c>
      <c r="G45" s="16">
        <v>27625837</v>
      </c>
      <c r="H45" s="16">
        <v>45951399</v>
      </c>
      <c r="I45" s="16">
        <v>43610887</v>
      </c>
      <c r="J45" s="16">
        <f t="shared" si="2"/>
        <v>-2340512</v>
      </c>
      <c r="K45" s="17">
        <f t="shared" si="3"/>
        <v>-5.0934510176719537E-2</v>
      </c>
      <c r="L45" s="1"/>
    </row>
    <row r="46" spans="1:12" ht="15" customHeight="1" x14ac:dyDescent="0.25">
      <c r="A46" s="14" t="s">
        <v>36</v>
      </c>
      <c r="B46" s="14" t="s">
        <v>36</v>
      </c>
      <c r="C46" s="14" t="s">
        <v>101</v>
      </c>
      <c r="D46" s="15" t="s">
        <v>102</v>
      </c>
      <c r="E46" s="16">
        <v>34218450</v>
      </c>
      <c r="F46" s="16">
        <v>33782716</v>
      </c>
      <c r="G46" s="16">
        <v>21896571</v>
      </c>
      <c r="H46" s="16">
        <v>35203941</v>
      </c>
      <c r="I46" s="16">
        <v>34126819</v>
      </c>
      <c r="J46" s="16">
        <f t="shared" si="2"/>
        <v>-1077122</v>
      </c>
      <c r="K46" s="17">
        <f t="shared" si="3"/>
        <v>-3.0596631212397498E-2</v>
      </c>
      <c r="L46" s="1"/>
    </row>
    <row r="47" spans="1:12" ht="15" customHeight="1" x14ac:dyDescent="0.25">
      <c r="A47" s="14" t="s">
        <v>36</v>
      </c>
      <c r="B47" s="14" t="s">
        <v>36</v>
      </c>
      <c r="C47" s="14" t="s">
        <v>103</v>
      </c>
      <c r="D47" s="15" t="s">
        <v>104</v>
      </c>
      <c r="E47" s="16">
        <v>68454290</v>
      </c>
      <c r="F47" s="16">
        <v>67934461</v>
      </c>
      <c r="G47" s="16">
        <v>46328764</v>
      </c>
      <c r="H47" s="16">
        <v>70425774</v>
      </c>
      <c r="I47" s="16">
        <v>70770649</v>
      </c>
      <c r="J47" s="16">
        <f t="shared" si="2"/>
        <v>344875</v>
      </c>
      <c r="K47" s="17">
        <f t="shared" si="3"/>
        <v>4.8969997830623771E-3</v>
      </c>
      <c r="L47" s="1"/>
    </row>
    <row r="48" spans="1:12" ht="15" customHeight="1" x14ac:dyDescent="0.25">
      <c r="A48" s="14" t="s">
        <v>36</v>
      </c>
      <c r="B48" s="14" t="s">
        <v>36</v>
      </c>
      <c r="C48" s="14" t="s">
        <v>105</v>
      </c>
      <c r="D48" s="15" t="s">
        <v>106</v>
      </c>
      <c r="E48" s="16">
        <v>36059764</v>
      </c>
      <c r="F48" s="16">
        <v>35354120</v>
      </c>
      <c r="G48" s="16">
        <v>23988189</v>
      </c>
      <c r="H48" s="16">
        <v>37098285</v>
      </c>
      <c r="I48" s="16">
        <v>36194904</v>
      </c>
      <c r="J48" s="16">
        <f t="shared" si="2"/>
        <v>-903381</v>
      </c>
      <c r="K48" s="17">
        <f t="shared" si="3"/>
        <v>-2.4351017843547214E-2</v>
      </c>
      <c r="L48" s="1"/>
    </row>
    <row r="49" spans="1:12" ht="15" customHeight="1" x14ac:dyDescent="0.25">
      <c r="A49" s="14" t="s">
        <v>36</v>
      </c>
      <c r="B49" s="14" t="s">
        <v>36</v>
      </c>
      <c r="C49" s="14" t="s">
        <v>107</v>
      </c>
      <c r="D49" s="15" t="s">
        <v>108</v>
      </c>
      <c r="E49" s="16">
        <v>54319945</v>
      </c>
      <c r="F49" s="16">
        <v>55653710</v>
      </c>
      <c r="G49" s="16">
        <v>37604692</v>
      </c>
      <c r="H49" s="16">
        <v>55884359</v>
      </c>
      <c r="I49" s="16">
        <v>55996441</v>
      </c>
      <c r="J49" s="16">
        <f t="shared" si="2"/>
        <v>112082</v>
      </c>
      <c r="K49" s="17">
        <f t="shared" si="3"/>
        <v>2.0056058977074428E-3</v>
      </c>
      <c r="L49" s="1"/>
    </row>
    <row r="50" spans="1:12" ht="15" customHeight="1" x14ac:dyDescent="0.25">
      <c r="A50" s="14" t="s">
        <v>36</v>
      </c>
      <c r="B50" s="14" t="s">
        <v>36</v>
      </c>
      <c r="C50" s="14" t="s">
        <v>109</v>
      </c>
      <c r="D50" s="15" t="s">
        <v>110</v>
      </c>
      <c r="E50" s="16">
        <v>89309721</v>
      </c>
      <c r="F50" s="16">
        <v>86504997</v>
      </c>
      <c r="G50" s="16">
        <v>57271730</v>
      </c>
      <c r="H50" s="16">
        <v>91881841</v>
      </c>
      <c r="I50" s="16">
        <v>82789225</v>
      </c>
      <c r="J50" s="16">
        <f t="shared" si="2"/>
        <v>-9092616</v>
      </c>
      <c r="K50" s="17">
        <f t="shared" si="3"/>
        <v>-9.8959880440358181E-2</v>
      </c>
      <c r="L50" s="1"/>
    </row>
    <row r="51" spans="1:12" ht="15" customHeight="1" x14ac:dyDescent="0.25">
      <c r="A51" s="14" t="s">
        <v>36</v>
      </c>
      <c r="B51" s="14" t="s">
        <v>36</v>
      </c>
      <c r="C51" s="14" t="s">
        <v>111</v>
      </c>
      <c r="D51" s="15" t="s">
        <v>112</v>
      </c>
      <c r="E51" s="16">
        <v>53225064</v>
      </c>
      <c r="F51" s="16">
        <v>51536038</v>
      </c>
      <c r="G51" s="16">
        <v>34569188</v>
      </c>
      <c r="H51" s="16">
        <v>54757946</v>
      </c>
      <c r="I51" s="16">
        <v>53388692</v>
      </c>
      <c r="J51" s="16">
        <f t="shared" si="2"/>
        <v>-1369254</v>
      </c>
      <c r="K51" s="17">
        <f t="shared" si="3"/>
        <v>-2.5005576359639202E-2</v>
      </c>
      <c r="L51" s="1"/>
    </row>
    <row r="52" spans="1:12" ht="15" customHeight="1" x14ac:dyDescent="0.25">
      <c r="A52" s="14" t="s">
        <v>36</v>
      </c>
      <c r="B52" s="14" t="s">
        <v>36</v>
      </c>
      <c r="C52" s="14" t="s">
        <v>113</v>
      </c>
      <c r="D52" s="15" t="s">
        <v>114</v>
      </c>
      <c r="E52" s="16">
        <v>41782235</v>
      </c>
      <c r="F52" s="16">
        <v>40493507</v>
      </c>
      <c r="G52" s="16">
        <v>26081741</v>
      </c>
      <c r="H52" s="16">
        <v>42985563</v>
      </c>
      <c r="I52" s="16">
        <v>43205754</v>
      </c>
      <c r="J52" s="16">
        <f t="shared" si="2"/>
        <v>220191</v>
      </c>
      <c r="K52" s="17">
        <f t="shared" si="3"/>
        <v>5.1224407599360739E-3</v>
      </c>
      <c r="L52" s="1"/>
    </row>
    <row r="53" spans="1:12" ht="15" customHeight="1" x14ac:dyDescent="0.25">
      <c r="A53" s="14" t="s">
        <v>36</v>
      </c>
      <c r="B53" s="14" t="s">
        <v>36</v>
      </c>
      <c r="C53" s="14" t="s">
        <v>115</v>
      </c>
      <c r="D53" s="15" t="s">
        <v>116</v>
      </c>
      <c r="E53" s="16">
        <v>41184797</v>
      </c>
      <c r="F53" s="16">
        <v>40959845</v>
      </c>
      <c r="G53" s="16">
        <v>27265585</v>
      </c>
      <c r="H53" s="16">
        <v>42370919</v>
      </c>
      <c r="I53" s="16">
        <v>42391967</v>
      </c>
      <c r="J53" s="16">
        <f t="shared" si="2"/>
        <v>21048</v>
      </c>
      <c r="K53" s="17">
        <f t="shared" si="3"/>
        <v>4.9675580555616462E-4</v>
      </c>
      <c r="L53" s="1"/>
    </row>
    <row r="54" spans="1:12" ht="15" customHeight="1" x14ac:dyDescent="0.25">
      <c r="A54" s="14" t="s">
        <v>36</v>
      </c>
      <c r="B54" s="14" t="s">
        <v>36</v>
      </c>
      <c r="C54" s="14" t="s">
        <v>117</v>
      </c>
      <c r="D54" s="15" t="s">
        <v>118</v>
      </c>
      <c r="E54" s="16">
        <v>61595153</v>
      </c>
      <c r="F54" s="16">
        <v>60106488</v>
      </c>
      <c r="G54" s="16">
        <v>42949853</v>
      </c>
      <c r="H54" s="16">
        <v>63369093</v>
      </c>
      <c r="I54" s="16">
        <v>66666170</v>
      </c>
      <c r="J54" s="16">
        <f t="shared" si="2"/>
        <v>3297077</v>
      </c>
      <c r="K54" s="17">
        <f t="shared" si="3"/>
        <v>5.2029733169764635E-2</v>
      </c>
      <c r="L54" s="1"/>
    </row>
    <row r="55" spans="1:12" ht="15" customHeight="1" x14ac:dyDescent="0.25">
      <c r="A55" s="14" t="s">
        <v>36</v>
      </c>
      <c r="B55" s="14" t="s">
        <v>36</v>
      </c>
      <c r="C55" s="14" t="s">
        <v>119</v>
      </c>
      <c r="D55" s="15" t="s">
        <v>120</v>
      </c>
      <c r="E55" s="16">
        <v>93250233</v>
      </c>
      <c r="F55" s="16">
        <v>90435737</v>
      </c>
      <c r="G55" s="16">
        <v>72660411</v>
      </c>
      <c r="H55" s="16">
        <v>95935840</v>
      </c>
      <c r="I55" s="16">
        <v>92440684</v>
      </c>
      <c r="J55" s="16">
        <f t="shared" si="2"/>
        <v>-3495156</v>
      </c>
      <c r="K55" s="17">
        <f t="shared" si="3"/>
        <v>-3.6432223869619529E-2</v>
      </c>
      <c r="L55" s="1"/>
    </row>
    <row r="56" spans="1:12" ht="15" customHeight="1" x14ac:dyDescent="0.25">
      <c r="A56" s="14" t="s">
        <v>36</v>
      </c>
      <c r="B56" s="14" t="s">
        <v>36</v>
      </c>
      <c r="C56" s="14" t="s">
        <v>121</v>
      </c>
      <c r="D56" s="15" t="s">
        <v>122</v>
      </c>
      <c r="E56" s="16">
        <v>51541581</v>
      </c>
      <c r="F56" s="16">
        <v>50927420</v>
      </c>
      <c r="G56" s="16">
        <v>34304929</v>
      </c>
      <c r="H56" s="16">
        <v>53025979</v>
      </c>
      <c r="I56" s="16">
        <v>52204348</v>
      </c>
      <c r="J56" s="16">
        <f t="shared" si="2"/>
        <v>-821631</v>
      </c>
      <c r="K56" s="17">
        <f t="shared" si="3"/>
        <v>-1.5494876577384832E-2</v>
      </c>
      <c r="L56" s="1"/>
    </row>
    <row r="57" spans="1:12" ht="15" customHeight="1" x14ac:dyDescent="0.25">
      <c r="A57" s="14" t="s">
        <v>36</v>
      </c>
      <c r="B57" s="14" t="s">
        <v>36</v>
      </c>
      <c r="C57" s="14" t="s">
        <v>123</v>
      </c>
      <c r="D57" s="15" t="s">
        <v>124</v>
      </c>
      <c r="E57" s="16">
        <v>50327747</v>
      </c>
      <c r="F57" s="16">
        <v>49916051</v>
      </c>
      <c r="G57" s="16">
        <v>32102562</v>
      </c>
      <c r="H57" s="16">
        <v>51777186</v>
      </c>
      <c r="I57" s="16">
        <v>49285954</v>
      </c>
      <c r="J57" s="16">
        <f t="shared" si="2"/>
        <v>-2491232</v>
      </c>
      <c r="K57" s="17">
        <f t="shared" si="3"/>
        <v>-4.8114472655968597E-2</v>
      </c>
      <c r="L57" s="1"/>
    </row>
    <row r="58" spans="1:12" ht="15" customHeight="1" x14ac:dyDescent="0.25">
      <c r="A58" s="14" t="s">
        <v>36</v>
      </c>
      <c r="B58" s="14" t="s">
        <v>36</v>
      </c>
      <c r="C58" s="14" t="s">
        <v>125</v>
      </c>
      <c r="D58" s="15" t="s">
        <v>126</v>
      </c>
      <c r="E58" s="16">
        <v>49090502</v>
      </c>
      <c r="F58" s="16">
        <v>47590354</v>
      </c>
      <c r="G58" s="16">
        <v>31973902</v>
      </c>
      <c r="H58" s="16">
        <v>50504308</v>
      </c>
      <c r="I58" s="16">
        <v>47753277</v>
      </c>
      <c r="J58" s="16">
        <f t="shared" si="2"/>
        <v>-2751031</v>
      </c>
      <c r="K58" s="17">
        <f t="shared" si="3"/>
        <v>-5.4471214614008771E-2</v>
      </c>
      <c r="L58" s="1"/>
    </row>
    <row r="59" spans="1:12" ht="15" customHeight="1" x14ac:dyDescent="0.25">
      <c r="A59" s="14" t="s">
        <v>36</v>
      </c>
      <c r="B59" s="14" t="s">
        <v>36</v>
      </c>
      <c r="C59" s="14" t="s">
        <v>127</v>
      </c>
      <c r="D59" s="15" t="s">
        <v>128</v>
      </c>
      <c r="E59" s="16">
        <v>67476979</v>
      </c>
      <c r="F59" s="16">
        <v>66314533</v>
      </c>
      <c r="G59" s="16">
        <v>39546204</v>
      </c>
      <c r="H59" s="16">
        <v>69420316</v>
      </c>
      <c r="I59" s="16">
        <v>67559094</v>
      </c>
      <c r="J59" s="16">
        <f t="shared" si="2"/>
        <v>-1861222</v>
      </c>
      <c r="K59" s="17">
        <f t="shared" si="3"/>
        <v>-2.6810912240733679E-2</v>
      </c>
      <c r="L59" s="1"/>
    </row>
    <row r="60" spans="1:12" ht="15" customHeight="1" x14ac:dyDescent="0.25">
      <c r="A60" s="14" t="s">
        <v>36</v>
      </c>
      <c r="B60" s="14" t="s">
        <v>36</v>
      </c>
      <c r="C60" s="14" t="s">
        <v>129</v>
      </c>
      <c r="D60" s="15" t="s">
        <v>130</v>
      </c>
      <c r="E60" s="16">
        <v>29286769</v>
      </c>
      <c r="F60" s="16">
        <v>28412817</v>
      </c>
      <c r="G60" s="16">
        <v>19319001</v>
      </c>
      <c r="H60" s="16">
        <v>30130228</v>
      </c>
      <c r="I60" s="16">
        <v>28491190</v>
      </c>
      <c r="J60" s="16">
        <f t="shared" si="2"/>
        <v>-1639038</v>
      </c>
      <c r="K60" s="17">
        <f t="shared" si="3"/>
        <v>-5.4398459912085632E-2</v>
      </c>
      <c r="L60" s="1"/>
    </row>
    <row r="61" spans="1:12" ht="15" customHeight="1" x14ac:dyDescent="0.25">
      <c r="A61" s="14" t="s">
        <v>36</v>
      </c>
      <c r="B61" s="14" t="s">
        <v>36</v>
      </c>
      <c r="C61" s="14" t="s">
        <v>131</v>
      </c>
      <c r="D61" s="15" t="s">
        <v>132</v>
      </c>
      <c r="E61" s="16">
        <v>60335396</v>
      </c>
      <c r="F61" s="16">
        <v>58432923</v>
      </c>
      <c r="G61" s="16">
        <v>39469196</v>
      </c>
      <c r="H61" s="16">
        <v>62073055</v>
      </c>
      <c r="I61" s="16">
        <v>64636188</v>
      </c>
      <c r="J61" s="16">
        <f t="shared" si="2"/>
        <v>2563133</v>
      </c>
      <c r="K61" s="17">
        <f t="shared" si="3"/>
        <v>4.1292199973080104E-2</v>
      </c>
      <c r="L61" s="1"/>
    </row>
    <row r="62" spans="1:12" ht="15" customHeight="1" x14ac:dyDescent="0.25">
      <c r="A62" s="14" t="s">
        <v>36</v>
      </c>
      <c r="B62" s="14" t="s">
        <v>36</v>
      </c>
      <c r="C62" s="14" t="s">
        <v>133</v>
      </c>
      <c r="D62" s="15" t="s">
        <v>134</v>
      </c>
      <c r="E62" s="16">
        <v>62925608</v>
      </c>
      <c r="F62" s="16">
        <v>61107781</v>
      </c>
      <c r="G62" s="16">
        <v>40668486</v>
      </c>
      <c r="H62" s="16">
        <v>64737866</v>
      </c>
      <c r="I62" s="16">
        <v>66581888</v>
      </c>
      <c r="J62" s="16">
        <f t="shared" si="2"/>
        <v>1844022</v>
      </c>
      <c r="K62" s="17">
        <f t="shared" si="3"/>
        <v>2.8484442165578952E-2</v>
      </c>
      <c r="L62" s="1"/>
    </row>
    <row r="63" spans="1:12" ht="15" customHeight="1" x14ac:dyDescent="0.25">
      <c r="A63" s="14" t="s">
        <v>36</v>
      </c>
      <c r="B63" s="14" t="s">
        <v>36</v>
      </c>
      <c r="C63" s="14" t="s">
        <v>135</v>
      </c>
      <c r="D63" s="15" t="s">
        <v>136</v>
      </c>
      <c r="E63" s="16">
        <v>57001437</v>
      </c>
      <c r="F63" s="16">
        <v>55284525</v>
      </c>
      <c r="G63" s="16">
        <v>36167330</v>
      </c>
      <c r="H63" s="16">
        <v>58643078</v>
      </c>
      <c r="I63" s="16">
        <v>58840339</v>
      </c>
      <c r="J63" s="16">
        <f t="shared" si="2"/>
        <v>197261</v>
      </c>
      <c r="K63" s="17">
        <f t="shared" si="3"/>
        <v>3.3637559065368295E-3</v>
      </c>
      <c r="L63" s="1"/>
    </row>
    <row r="64" spans="1:12" ht="15" customHeight="1" x14ac:dyDescent="0.25">
      <c r="A64" s="14" t="s">
        <v>36</v>
      </c>
      <c r="B64" s="14" t="s">
        <v>36</v>
      </c>
      <c r="C64" s="14" t="s">
        <v>137</v>
      </c>
      <c r="D64" s="15" t="s">
        <v>138</v>
      </c>
      <c r="E64" s="16">
        <v>40231631</v>
      </c>
      <c r="F64" s="16">
        <v>39781753</v>
      </c>
      <c r="G64" s="16">
        <v>25880649</v>
      </c>
      <c r="H64" s="16">
        <v>41390302</v>
      </c>
      <c r="I64" s="16">
        <v>39625939</v>
      </c>
      <c r="J64" s="16">
        <f t="shared" si="2"/>
        <v>-1764363</v>
      </c>
      <c r="K64" s="17">
        <f t="shared" si="3"/>
        <v>-4.2627449299596797E-2</v>
      </c>
      <c r="L64" s="1"/>
    </row>
    <row r="65" spans="1:12" ht="15" customHeight="1" x14ac:dyDescent="0.25">
      <c r="A65" s="14" t="s">
        <v>36</v>
      </c>
      <c r="B65" s="14" t="s">
        <v>36</v>
      </c>
      <c r="C65" s="14" t="s">
        <v>139</v>
      </c>
      <c r="D65" s="15" t="s">
        <v>140</v>
      </c>
      <c r="E65" s="16">
        <v>52309960</v>
      </c>
      <c r="F65" s="16">
        <v>51566665</v>
      </c>
      <c r="G65" s="16">
        <v>34793109</v>
      </c>
      <c r="H65" s="16">
        <v>53816487</v>
      </c>
      <c r="I65" s="16">
        <v>52470089</v>
      </c>
      <c r="J65" s="16">
        <f t="shared" si="2"/>
        <v>-1346398</v>
      </c>
      <c r="K65" s="17">
        <f t="shared" si="3"/>
        <v>-2.5018318271127583E-2</v>
      </c>
      <c r="L65" s="1"/>
    </row>
    <row r="66" spans="1:12" ht="15" customHeight="1" x14ac:dyDescent="0.25">
      <c r="A66" s="14" t="s">
        <v>36</v>
      </c>
      <c r="B66" s="14" t="s">
        <v>36</v>
      </c>
      <c r="C66" s="14" t="s">
        <v>141</v>
      </c>
      <c r="D66" s="15" t="s">
        <v>142</v>
      </c>
      <c r="E66" s="16">
        <v>74519453</v>
      </c>
      <c r="F66" s="16">
        <v>72629047</v>
      </c>
      <c r="G66" s="16">
        <v>48039612</v>
      </c>
      <c r="H66" s="16">
        <v>76665613</v>
      </c>
      <c r="I66" s="16">
        <v>74350116</v>
      </c>
      <c r="J66" s="16">
        <f t="shared" si="2"/>
        <v>-2315497</v>
      </c>
      <c r="K66" s="17">
        <f t="shared" si="3"/>
        <v>-3.0202549870696267E-2</v>
      </c>
      <c r="L66" s="1"/>
    </row>
    <row r="67" spans="1:12" ht="15" customHeight="1" x14ac:dyDescent="0.25">
      <c r="A67" s="14" t="s">
        <v>36</v>
      </c>
      <c r="B67" s="14" t="s">
        <v>36</v>
      </c>
      <c r="C67" s="14" t="s">
        <v>143</v>
      </c>
      <c r="D67" s="15" t="s">
        <v>144</v>
      </c>
      <c r="E67" s="16">
        <v>84284565</v>
      </c>
      <c r="F67" s="16">
        <v>83305679</v>
      </c>
      <c r="G67" s="16">
        <v>55673577</v>
      </c>
      <c r="H67" s="16">
        <v>86711960</v>
      </c>
      <c r="I67" s="16">
        <v>83455187</v>
      </c>
      <c r="J67" s="16">
        <f t="shared" si="2"/>
        <v>-3256773</v>
      </c>
      <c r="K67" s="17">
        <f t="shared" si="3"/>
        <v>-3.7558521338924872E-2</v>
      </c>
      <c r="L67" s="1"/>
    </row>
    <row r="68" spans="1:12" ht="15" customHeight="1" x14ac:dyDescent="0.25">
      <c r="A68" s="14" t="s">
        <v>36</v>
      </c>
      <c r="B68" s="14" t="s">
        <v>36</v>
      </c>
      <c r="C68" s="14" t="s">
        <v>145</v>
      </c>
      <c r="D68" s="15" t="s">
        <v>146</v>
      </c>
      <c r="E68" s="16">
        <v>68564751</v>
      </c>
      <c r="F68" s="16">
        <v>66411049</v>
      </c>
      <c r="G68" s="16">
        <v>46154124</v>
      </c>
      <c r="H68" s="16">
        <v>70539416</v>
      </c>
      <c r="I68" s="16">
        <v>68109783</v>
      </c>
      <c r="J68" s="16">
        <f t="shared" ref="J68:J99" si="4">I68-H68</f>
        <v>-2429633</v>
      </c>
      <c r="K68" s="17">
        <f t="shared" si="3"/>
        <v>-3.4443622272120882E-2</v>
      </c>
      <c r="L68" s="1"/>
    </row>
    <row r="69" spans="1:12" ht="15" customHeight="1" x14ac:dyDescent="0.25">
      <c r="A69" s="14" t="s">
        <v>36</v>
      </c>
      <c r="B69" s="14" t="s">
        <v>36</v>
      </c>
      <c r="C69" s="14" t="s">
        <v>147</v>
      </c>
      <c r="D69" s="15" t="s">
        <v>148</v>
      </c>
      <c r="E69" s="16">
        <v>87554938</v>
      </c>
      <c r="F69" s="16">
        <v>85022081</v>
      </c>
      <c r="G69" s="16">
        <v>58829471</v>
      </c>
      <c r="H69" s="16">
        <v>90076520</v>
      </c>
      <c r="I69" s="16">
        <v>92799166</v>
      </c>
      <c r="J69" s="16">
        <f t="shared" si="4"/>
        <v>2722646</v>
      </c>
      <c r="K69" s="17">
        <f t="shared" si="3"/>
        <v>3.0225923470400498E-2</v>
      </c>
      <c r="L69" s="1"/>
    </row>
    <row r="70" spans="1:12" ht="15" customHeight="1" x14ac:dyDescent="0.25">
      <c r="A70" s="14" t="s">
        <v>36</v>
      </c>
      <c r="B70" s="14" t="s">
        <v>36</v>
      </c>
      <c r="C70" s="14" t="s">
        <v>149</v>
      </c>
      <c r="D70" s="15" t="s">
        <v>150</v>
      </c>
      <c r="E70" s="16">
        <v>0</v>
      </c>
      <c r="F70" s="16">
        <v>0</v>
      </c>
      <c r="G70" s="16">
        <v>0</v>
      </c>
      <c r="H70" s="16">
        <v>0</v>
      </c>
      <c r="I70" s="16">
        <v>128171213</v>
      </c>
      <c r="J70" s="16">
        <f t="shared" si="4"/>
        <v>128171213</v>
      </c>
      <c r="K70" s="17" t="s">
        <v>36</v>
      </c>
      <c r="L70" s="1"/>
    </row>
    <row r="71" spans="1:12" ht="15" customHeight="1" x14ac:dyDescent="0.25">
      <c r="A71" s="14" t="s">
        <v>36</v>
      </c>
      <c r="B71" s="14" t="s">
        <v>36</v>
      </c>
      <c r="C71" s="14" t="s">
        <v>151</v>
      </c>
      <c r="D71" s="15" t="s">
        <v>152</v>
      </c>
      <c r="E71" s="16">
        <v>48310681</v>
      </c>
      <c r="F71" s="16">
        <v>46825833</v>
      </c>
      <c r="G71" s="16">
        <v>30792812</v>
      </c>
      <c r="H71" s="16">
        <v>49702029</v>
      </c>
      <c r="I71" s="16">
        <v>48920915</v>
      </c>
      <c r="J71" s="16">
        <f t="shared" si="4"/>
        <v>-781114</v>
      </c>
      <c r="K71" s="17">
        <f t="shared" ref="K71:K76" si="5">(J71/H71)</f>
        <v>-1.5715937874487981E-2</v>
      </c>
      <c r="L71" s="1"/>
    </row>
    <row r="72" spans="1:12" ht="15" customHeight="1" x14ac:dyDescent="0.25">
      <c r="A72" s="14" t="s">
        <v>36</v>
      </c>
      <c r="B72" s="14" t="s">
        <v>36</v>
      </c>
      <c r="C72" s="14" t="s">
        <v>153</v>
      </c>
      <c r="D72" s="15" t="s">
        <v>154</v>
      </c>
      <c r="E72" s="16">
        <v>29645154</v>
      </c>
      <c r="F72" s="16">
        <v>28750718</v>
      </c>
      <c r="G72" s="16">
        <v>18411651</v>
      </c>
      <c r="H72" s="16">
        <v>30498934</v>
      </c>
      <c r="I72" s="16">
        <v>29273485</v>
      </c>
      <c r="J72" s="16">
        <f t="shared" si="4"/>
        <v>-1225449</v>
      </c>
      <c r="K72" s="17">
        <f t="shared" si="5"/>
        <v>-4.0180060063738622E-2</v>
      </c>
      <c r="L72" s="1"/>
    </row>
    <row r="73" spans="1:12" ht="15" customHeight="1" x14ac:dyDescent="0.25">
      <c r="A73" s="14" t="s">
        <v>36</v>
      </c>
      <c r="B73" s="14" t="s">
        <v>36</v>
      </c>
      <c r="C73" s="14" t="s">
        <v>155</v>
      </c>
      <c r="D73" s="15" t="s">
        <v>156</v>
      </c>
      <c r="E73" s="16">
        <v>35509295</v>
      </c>
      <c r="F73" s="16">
        <v>34438895</v>
      </c>
      <c r="G73" s="16">
        <v>19526829</v>
      </c>
      <c r="H73" s="16">
        <v>36531963</v>
      </c>
      <c r="I73" s="16">
        <v>37343112</v>
      </c>
      <c r="J73" s="16">
        <f t="shared" si="4"/>
        <v>811149</v>
      </c>
      <c r="K73" s="17">
        <f t="shared" si="5"/>
        <v>2.2203816422347741E-2</v>
      </c>
      <c r="L73" s="1"/>
    </row>
    <row r="74" spans="1:12" ht="15" customHeight="1" x14ac:dyDescent="0.25">
      <c r="A74" s="14" t="s">
        <v>36</v>
      </c>
      <c r="B74" s="14" t="s">
        <v>36</v>
      </c>
      <c r="C74" s="14" t="s">
        <v>157</v>
      </c>
      <c r="D74" s="15" t="s">
        <v>158</v>
      </c>
      <c r="E74" s="16">
        <v>43834942</v>
      </c>
      <c r="F74" s="16">
        <v>42488169</v>
      </c>
      <c r="G74" s="16">
        <v>29232244</v>
      </c>
      <c r="H74" s="16">
        <v>45097388</v>
      </c>
      <c r="I74" s="16">
        <v>45507826</v>
      </c>
      <c r="J74" s="16">
        <f t="shared" si="4"/>
        <v>410438</v>
      </c>
      <c r="K74" s="17">
        <f t="shared" si="5"/>
        <v>9.1011479423154171E-3</v>
      </c>
      <c r="L74" s="1"/>
    </row>
    <row r="75" spans="1:12" ht="15" customHeight="1" x14ac:dyDescent="0.25">
      <c r="A75" s="14" t="s">
        <v>36</v>
      </c>
      <c r="B75" s="14" t="s">
        <v>36</v>
      </c>
      <c r="C75" s="14" t="s">
        <v>159</v>
      </c>
      <c r="D75" s="15" t="s">
        <v>160</v>
      </c>
      <c r="E75" s="16">
        <v>68134738</v>
      </c>
      <c r="F75" s="16">
        <v>65917847</v>
      </c>
      <c r="G75" s="16">
        <v>42240445</v>
      </c>
      <c r="H75" s="16">
        <v>70097018</v>
      </c>
      <c r="I75" s="16">
        <v>71094924</v>
      </c>
      <c r="J75" s="16">
        <f t="shared" si="4"/>
        <v>997906</v>
      </c>
      <c r="K75" s="17">
        <f t="shared" si="5"/>
        <v>1.4236069214813104E-2</v>
      </c>
      <c r="L75" s="1"/>
    </row>
    <row r="76" spans="1:12" ht="15" customHeight="1" x14ac:dyDescent="0.25">
      <c r="A76" s="14" t="s">
        <v>36</v>
      </c>
      <c r="B76" s="14" t="s">
        <v>36</v>
      </c>
      <c r="C76" s="14" t="s">
        <v>161</v>
      </c>
      <c r="D76" s="15" t="s">
        <v>162</v>
      </c>
      <c r="E76" s="16">
        <v>96061316</v>
      </c>
      <c r="F76" s="16">
        <v>93089217</v>
      </c>
      <c r="G76" s="16">
        <v>64491499</v>
      </c>
      <c r="H76" s="16">
        <v>98827882</v>
      </c>
      <c r="I76" s="16">
        <v>97625343</v>
      </c>
      <c r="J76" s="16">
        <f t="shared" si="4"/>
        <v>-1202539</v>
      </c>
      <c r="K76" s="17">
        <f t="shared" si="5"/>
        <v>-1.2168013476196929E-2</v>
      </c>
      <c r="L76" s="1"/>
    </row>
    <row r="77" spans="1:12" ht="15" customHeight="1" x14ac:dyDescent="0.25">
      <c r="A77" s="14" t="s">
        <v>36</v>
      </c>
      <c r="B77" s="14" t="s">
        <v>36</v>
      </c>
      <c r="C77" s="14" t="s">
        <v>163</v>
      </c>
      <c r="D77" s="15" t="s">
        <v>164</v>
      </c>
      <c r="E77" s="16">
        <v>0</v>
      </c>
      <c r="F77" s="16">
        <v>0</v>
      </c>
      <c r="G77" s="16">
        <v>0</v>
      </c>
      <c r="H77" s="16">
        <v>0</v>
      </c>
      <c r="I77" s="16">
        <v>71958351</v>
      </c>
      <c r="J77" s="16">
        <f t="shared" si="4"/>
        <v>71958351</v>
      </c>
      <c r="K77" s="17" t="s">
        <v>36</v>
      </c>
      <c r="L77" s="1"/>
    </row>
    <row r="78" spans="1:12" ht="15" customHeight="1" x14ac:dyDescent="0.25">
      <c r="A78" s="14" t="s">
        <v>36</v>
      </c>
      <c r="B78" s="14" t="s">
        <v>36</v>
      </c>
      <c r="C78" s="14" t="s">
        <v>165</v>
      </c>
      <c r="D78" s="15" t="s">
        <v>166</v>
      </c>
      <c r="E78" s="16">
        <v>43264725</v>
      </c>
      <c r="F78" s="16">
        <v>41969970</v>
      </c>
      <c r="G78" s="16">
        <v>28861514</v>
      </c>
      <c r="H78" s="16">
        <v>44510749</v>
      </c>
      <c r="I78" s="16">
        <v>43622505</v>
      </c>
      <c r="J78" s="16">
        <f t="shared" si="4"/>
        <v>-888244</v>
      </c>
      <c r="K78" s="17">
        <f>(J78/H78)</f>
        <v>-1.9955719010704583E-2</v>
      </c>
      <c r="L78" s="1"/>
    </row>
    <row r="79" spans="1:12" ht="15" customHeight="1" x14ac:dyDescent="0.25">
      <c r="A79" s="14" t="s">
        <v>36</v>
      </c>
      <c r="B79" s="14" t="s">
        <v>36</v>
      </c>
      <c r="C79" s="14" t="s">
        <v>167</v>
      </c>
      <c r="D79" s="15" t="s">
        <v>168</v>
      </c>
      <c r="E79" s="16">
        <v>76683174</v>
      </c>
      <c r="F79" s="16">
        <v>74384298</v>
      </c>
      <c r="G79" s="16">
        <v>42127759</v>
      </c>
      <c r="H79" s="16">
        <v>78891649</v>
      </c>
      <c r="I79" s="16">
        <v>71237808</v>
      </c>
      <c r="J79" s="16">
        <f t="shared" si="4"/>
        <v>-7653841</v>
      </c>
      <c r="K79" s="17">
        <f>(J79/H79)</f>
        <v>-9.7017125348717204E-2</v>
      </c>
      <c r="L79" s="1"/>
    </row>
    <row r="80" spans="1:12" ht="15" customHeight="1" x14ac:dyDescent="0.25">
      <c r="A80" s="14" t="s">
        <v>36</v>
      </c>
      <c r="B80" s="14" t="s">
        <v>36</v>
      </c>
      <c r="C80" s="14" t="s">
        <v>169</v>
      </c>
      <c r="D80" s="15" t="s">
        <v>170</v>
      </c>
      <c r="E80" s="16">
        <v>83424167</v>
      </c>
      <c r="F80" s="16">
        <v>82294149</v>
      </c>
      <c r="G80" s="16">
        <v>53064729</v>
      </c>
      <c r="H80" s="16">
        <v>85826783</v>
      </c>
      <c r="I80" s="16">
        <v>82699139</v>
      </c>
      <c r="J80" s="16">
        <f t="shared" si="4"/>
        <v>-3127644</v>
      </c>
      <c r="K80" s="17">
        <f>(J80/H80)</f>
        <v>-3.6441351879634126E-2</v>
      </c>
      <c r="L80" s="1"/>
    </row>
    <row r="81" spans="1:12" ht="15" customHeight="1" x14ac:dyDescent="0.25">
      <c r="A81" s="14" t="s">
        <v>36</v>
      </c>
      <c r="B81" s="14" t="s">
        <v>36</v>
      </c>
      <c r="C81" s="14" t="s">
        <v>171</v>
      </c>
      <c r="D81" s="15" t="s">
        <v>172</v>
      </c>
      <c r="E81" s="16">
        <v>0</v>
      </c>
      <c r="F81" s="16">
        <v>0</v>
      </c>
      <c r="G81" s="16">
        <v>0</v>
      </c>
      <c r="H81" s="16">
        <v>0</v>
      </c>
      <c r="I81" s="16">
        <v>4722753</v>
      </c>
      <c r="J81" s="16">
        <f t="shared" si="4"/>
        <v>4722753</v>
      </c>
      <c r="K81" s="17" t="s">
        <v>36</v>
      </c>
      <c r="L81" s="1"/>
    </row>
    <row r="82" spans="1:12" ht="15" customHeight="1" x14ac:dyDescent="0.25">
      <c r="A82" s="14" t="s">
        <v>36</v>
      </c>
      <c r="B82" s="14" t="s">
        <v>36</v>
      </c>
      <c r="C82" s="14" t="s">
        <v>173</v>
      </c>
      <c r="D82" s="15" t="s">
        <v>174</v>
      </c>
      <c r="E82" s="16">
        <v>0</v>
      </c>
      <c r="F82" s="16">
        <v>0</v>
      </c>
      <c r="G82" s="16">
        <v>0</v>
      </c>
      <c r="H82" s="16">
        <v>0</v>
      </c>
      <c r="I82" s="16">
        <v>91855353</v>
      </c>
      <c r="J82" s="16">
        <f t="shared" si="4"/>
        <v>91855353</v>
      </c>
      <c r="K82" s="17" t="s">
        <v>36</v>
      </c>
      <c r="L82" s="1"/>
    </row>
    <row r="83" spans="1:12" ht="15" customHeight="1" x14ac:dyDescent="0.25">
      <c r="A83" s="14" t="s">
        <v>36</v>
      </c>
      <c r="B83" s="14" t="s">
        <v>36</v>
      </c>
      <c r="C83" s="14" t="s">
        <v>175</v>
      </c>
      <c r="D83" s="15" t="s">
        <v>176</v>
      </c>
      <c r="E83" s="16">
        <v>0</v>
      </c>
      <c r="F83" s="16">
        <v>0</v>
      </c>
      <c r="G83" s="16">
        <v>0</v>
      </c>
      <c r="H83" s="16">
        <v>0</v>
      </c>
      <c r="I83" s="16">
        <v>61245136</v>
      </c>
      <c r="J83" s="16">
        <f t="shared" si="4"/>
        <v>61245136</v>
      </c>
      <c r="K83" s="17" t="s">
        <v>36</v>
      </c>
      <c r="L83" s="1"/>
    </row>
    <row r="84" spans="1:12" ht="15" customHeight="1" x14ac:dyDescent="0.25">
      <c r="A84" s="14" t="s">
        <v>36</v>
      </c>
      <c r="B84" s="14" t="s">
        <v>36</v>
      </c>
      <c r="C84" s="14" t="s">
        <v>177</v>
      </c>
      <c r="D84" s="15" t="s">
        <v>178</v>
      </c>
      <c r="E84" s="16">
        <v>0</v>
      </c>
      <c r="F84" s="16">
        <v>0</v>
      </c>
      <c r="G84" s="16">
        <v>0</v>
      </c>
      <c r="H84" s="16">
        <v>0</v>
      </c>
      <c r="I84" s="16">
        <v>111095867</v>
      </c>
      <c r="J84" s="16">
        <f t="shared" si="4"/>
        <v>111095867</v>
      </c>
      <c r="K84" s="17" t="s">
        <v>36</v>
      </c>
      <c r="L84" s="1"/>
    </row>
    <row r="85" spans="1:12" ht="15" customHeight="1" x14ac:dyDescent="0.2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"/>
    </row>
    <row r="86" spans="1:12" ht="15" customHeight="1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"/>
    </row>
    <row r="87" spans="1:12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5" customHeight="1" x14ac:dyDescent="0.25">
      <c r="A88" s="42" t="s">
        <v>179</v>
      </c>
      <c r="B88" s="43"/>
      <c r="C88" s="43"/>
      <c r="D88" s="43"/>
      <c r="E88" s="20">
        <v>2084852309</v>
      </c>
      <c r="F88" s="20">
        <v>2036188537</v>
      </c>
      <c r="G88" s="20">
        <v>1359062968</v>
      </c>
      <c r="H88" s="20">
        <v>2144896052</v>
      </c>
      <c r="I88" s="20">
        <v>2573527353</v>
      </c>
      <c r="J88" s="20">
        <v>428631301</v>
      </c>
      <c r="K88" s="21">
        <v>0.19983779661505013</v>
      </c>
      <c r="L88" s="1"/>
    </row>
    <row r="89" spans="1:12" ht="15" customHeight="1" x14ac:dyDescent="0.25">
      <c r="A89" s="44" t="s">
        <v>180</v>
      </c>
      <c r="B89" s="45"/>
      <c r="C89" s="45"/>
      <c r="D89" s="45"/>
      <c r="E89" s="45"/>
      <c r="F89" s="45"/>
      <c r="G89" s="45"/>
      <c r="H89" s="45"/>
      <c r="I89" s="45"/>
      <c r="J89" s="1"/>
      <c r="K89" s="1"/>
      <c r="L89" s="1"/>
    </row>
    <row r="90" spans="1:12" ht="5.0999999999999996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</sheetData>
  <mergeCells count="17">
    <mergeCell ref="J10:J11"/>
    <mergeCell ref="K10:K11"/>
    <mergeCell ref="A88:D88"/>
    <mergeCell ref="A89:I89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2026-09-30T19:48:00Z</dcterms:modified>
</cp:coreProperties>
</file>