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AC1498D-4232-433F-AD9F-0D6E9AA44E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0" i="1" l="1"/>
  <c r="J109" i="1"/>
  <c r="J108" i="1"/>
  <c r="J107" i="1"/>
  <c r="J106" i="1"/>
  <c r="K106" i="1" s="1"/>
  <c r="J105" i="1"/>
  <c r="K105" i="1" s="1"/>
  <c r="J104" i="1"/>
  <c r="K104" i="1" s="1"/>
  <c r="J103" i="1"/>
  <c r="J102" i="1"/>
  <c r="K102" i="1" s="1"/>
  <c r="J101" i="1"/>
  <c r="K101" i="1" s="1"/>
  <c r="J100" i="1"/>
  <c r="K100" i="1" s="1"/>
  <c r="J99" i="1"/>
  <c r="K99" i="1" s="1"/>
  <c r="J98" i="1"/>
  <c r="K98" i="1" s="1"/>
  <c r="J97" i="1"/>
  <c r="K97" i="1" s="1"/>
  <c r="J96" i="1"/>
  <c r="J95" i="1"/>
  <c r="K95" i="1" s="1"/>
  <c r="K94" i="1"/>
  <c r="J94" i="1"/>
  <c r="K93" i="1"/>
  <c r="J93" i="1"/>
  <c r="J92" i="1"/>
  <c r="K92" i="1" s="1"/>
  <c r="J91" i="1"/>
  <c r="K91" i="1" s="1"/>
  <c r="J90" i="1"/>
  <c r="K90" i="1" s="1"/>
  <c r="J88" i="1"/>
  <c r="K88" i="1" s="1"/>
  <c r="J87" i="1"/>
  <c r="K87" i="1" s="1"/>
  <c r="J85" i="1"/>
  <c r="K85" i="1" s="1"/>
  <c r="J84" i="1"/>
  <c r="K84" i="1" s="1"/>
  <c r="J83" i="1"/>
  <c r="K83" i="1" s="1"/>
  <c r="J82" i="1"/>
  <c r="K82" i="1" s="1"/>
  <c r="J81" i="1"/>
  <c r="K81" i="1" s="1"/>
  <c r="J80" i="1"/>
  <c r="K80" i="1" s="1"/>
  <c r="J79" i="1"/>
  <c r="K79" i="1" s="1"/>
  <c r="J78" i="1"/>
  <c r="K78" i="1" s="1"/>
  <c r="J77" i="1"/>
  <c r="K77" i="1" s="1"/>
  <c r="J76" i="1"/>
  <c r="K76" i="1" s="1"/>
  <c r="J75" i="1"/>
  <c r="K75" i="1" s="1"/>
  <c r="J74" i="1"/>
  <c r="K74" i="1" s="1"/>
  <c r="J73" i="1"/>
  <c r="K73" i="1" s="1"/>
  <c r="J72" i="1"/>
  <c r="K72" i="1" s="1"/>
  <c r="J71" i="1"/>
  <c r="K71" i="1" s="1"/>
  <c r="J70" i="1"/>
  <c r="K70" i="1" s="1"/>
  <c r="J69" i="1"/>
  <c r="K69" i="1" s="1"/>
  <c r="K68" i="1"/>
  <c r="J68" i="1"/>
  <c r="J67" i="1"/>
  <c r="K67" i="1" s="1"/>
  <c r="J66" i="1"/>
  <c r="J65" i="1"/>
  <c r="J64" i="1"/>
  <c r="J63" i="1"/>
  <c r="J62" i="1"/>
  <c r="K62" i="1" s="1"/>
  <c r="J61" i="1"/>
  <c r="K61" i="1" s="1"/>
  <c r="J60" i="1"/>
  <c r="K60" i="1" s="1"/>
  <c r="J59" i="1"/>
  <c r="K59" i="1" s="1"/>
  <c r="J58" i="1"/>
  <c r="K58" i="1" s="1"/>
  <c r="J57" i="1"/>
  <c r="K57" i="1" s="1"/>
  <c r="J56" i="1"/>
  <c r="K56" i="1" s="1"/>
  <c r="J55" i="1"/>
  <c r="K55" i="1" s="1"/>
  <c r="J54" i="1"/>
  <c r="K54" i="1" s="1"/>
  <c r="J53" i="1"/>
  <c r="J52" i="1"/>
  <c r="K52" i="1" s="1"/>
  <c r="J51" i="1"/>
  <c r="K51" i="1" s="1"/>
  <c r="J50" i="1"/>
  <c r="K50" i="1" s="1"/>
  <c r="J49" i="1"/>
  <c r="K49" i="1" s="1"/>
  <c r="J48" i="1"/>
  <c r="K48" i="1" s="1"/>
  <c r="J47" i="1"/>
  <c r="K47" i="1" s="1"/>
  <c r="J46" i="1"/>
  <c r="K46" i="1" s="1"/>
  <c r="J45" i="1"/>
  <c r="K45" i="1" s="1"/>
  <c r="J44" i="1"/>
  <c r="K44" i="1" s="1"/>
  <c r="J43" i="1"/>
  <c r="K43" i="1" s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6" i="1"/>
  <c r="K26" i="1" s="1"/>
  <c r="J25" i="1"/>
  <c r="K25" i="1" s="1"/>
  <c r="J24" i="1"/>
  <c r="K24" i="1" s="1"/>
  <c r="J23" i="1"/>
  <c r="K23" i="1" s="1"/>
  <c r="J22" i="1"/>
  <c r="K22" i="1" s="1"/>
  <c r="J21" i="1"/>
  <c r="J20" i="1"/>
  <c r="K20" i="1" s="1"/>
  <c r="J19" i="1"/>
  <c r="K19" i="1" s="1"/>
  <c r="J18" i="1"/>
  <c r="J17" i="1"/>
  <c r="K17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<sst xmlns="http://schemas.openxmlformats.org/spreadsheetml/2006/main" count="454" uniqueCount="148">
  <si>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</si>
  <si>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</si>
  <si>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</si>
  <si>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</si>
  <si>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</si>
  <si>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</si>
  <si>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</si>
  <si>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</si>
  <si>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</si>
  <si>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TRANSFERENCIAS A SERVICIOS LOCALES DE EDUCACIÓN PÚBLICA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</si>
  <si>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</si>
  <si>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95</t>
    </r>
  </si>
  <si>
    <r>
      <rPr>
        <sz val="10"/>
        <rFont val="Times New Roman"/>
      </rPr>
      <t>Programa:</t>
    </r>
  </si>
  <si>
    <r>
      <rPr>
        <sz val="10"/>
        <rFont val="Times New Roman"/>
      </rPr>
      <t>TRANSFERENCIAS DE DIRECCIÓN DE EDUCACIÓN PÚBLICA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</si>
  <si>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</si>
  <si>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17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</si>
  <si>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</si>
  <si>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</si>
  <si>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</si>
  <si>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</si>
  <si>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</si>
  <si>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</si>
  <si>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</si>
  <si>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</si>
  <si>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</si>
  <si>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</si>
  <si>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</si>
  <si>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</si>
  <si>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</si>
  <si>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</si>
  <si>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</si>
  <si>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</si>
  <si>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</si>
  <si>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</si>
  <si>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</si>
  <si>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</si>
  <si>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</si>
  <si>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</si>
  <si>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</si>
  <si>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</si>
  <si>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</si>
  <si>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</si>
  <si>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051</t>
    </r>
  </si>
  <si>
    <r>
      <rPr>
        <sz val="10"/>
        <rFont val="Times New Roman"/>
      </rPr>
      <t>Fondo de Apoyo a la Educación Pública</t>
    </r>
  </si>
  <si>
    <r>
      <rPr>
        <sz val="10"/>
        <rFont val="Times New Roman"/>
      </rPr>
      <t>062</t>
    </r>
  </si>
  <si>
    <r>
      <rPr>
        <sz val="10"/>
        <rFont val="Times New Roman"/>
      </rPr>
      <t>Contingencia para Mantención y Reparación de Infraestructura Escolar (Plan de Reactivación Educativa)</t>
    </r>
  </si>
  <si>
    <r>
      <rPr>
        <sz val="10"/>
        <rFont val="Times New Roman"/>
      </rPr>
      <t>063</t>
    </r>
  </si>
  <si>
    <r>
      <rPr>
        <sz val="10"/>
        <rFont val="Times New Roman"/>
      </rPr>
      <t>Fondo de Incentivo de la Gestión Administrativa de los SLEP</t>
    </r>
  </si>
  <si>
    <r>
      <rPr>
        <sz val="10"/>
        <rFont val="Times New Roman"/>
      </rPr>
      <t>078</t>
    </r>
  </si>
  <si>
    <r>
      <rPr>
        <sz val="10"/>
        <rFont val="Times New Roman"/>
      </rPr>
      <t>Déficit Servicios Educativos SLEP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</si>
  <si>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</si>
  <si>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</si>
  <si>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004</t>
    </r>
  </si>
  <si>
    <r>
      <rPr>
        <sz val="10"/>
        <rFont val="Times New Roman"/>
      </rPr>
      <t>Dirección de Educación Pública</t>
    </r>
  </si>
  <si>
    <r>
      <rPr>
        <sz val="10"/>
        <rFont val="Times New Roman"/>
      </rPr>
      <t>104</t>
    </r>
  </si>
  <si>
    <r>
      <rPr>
        <sz val="10"/>
        <rFont val="Times New Roman"/>
      </rPr>
      <t>Mejoramiento de la Infraestructura Escalolar Pública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</si>
  <si>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</si>
  <si>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</si>
  <si>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</si>
  <si>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018</t>
    </r>
  </si>
  <si>
    <r>
      <rPr>
        <sz val="10"/>
        <rFont val="Times New Roman"/>
      </rPr>
      <t>Servicio Educativo Barrancas</t>
    </r>
  </si>
  <si>
    <r>
      <rPr>
        <sz val="10"/>
        <rFont val="Times New Roman"/>
      </rPr>
      <t>019</t>
    </r>
  </si>
  <si>
    <r>
      <rPr>
        <sz val="10"/>
        <rFont val="Times New Roman"/>
      </rPr>
      <t>Servicio Educativo Puerto Cordillera</t>
    </r>
  </si>
  <si>
    <r>
      <rPr>
        <sz val="10"/>
        <rFont val="Times New Roman"/>
      </rPr>
      <t>021</t>
    </r>
  </si>
  <si>
    <r>
      <rPr>
        <sz val="10"/>
        <rFont val="Times New Roman"/>
      </rPr>
      <t>Servicio Educativo Huasco</t>
    </r>
  </si>
  <si>
    <r>
      <rPr>
        <sz val="10"/>
        <rFont val="Times New Roman"/>
      </rPr>
      <t>022</t>
    </r>
  </si>
  <si>
    <r>
      <rPr>
        <sz val="10"/>
        <rFont val="Times New Roman"/>
      </rPr>
      <t>Servicio Educativo Costa Araucanía</t>
    </r>
  </si>
  <si>
    <r>
      <rPr>
        <sz val="10"/>
        <rFont val="Times New Roman"/>
      </rPr>
      <t>023</t>
    </r>
  </si>
  <si>
    <r>
      <rPr>
        <sz val="10"/>
        <rFont val="Times New Roman"/>
      </rPr>
      <t>Servicio Educativo Chinchorro</t>
    </r>
  </si>
  <si>
    <r>
      <rPr>
        <sz val="10"/>
        <rFont val="Times New Roman"/>
      </rPr>
      <t>024</t>
    </r>
  </si>
  <si>
    <r>
      <rPr>
        <sz val="10"/>
        <rFont val="Times New Roman"/>
      </rPr>
      <t>Servicio Educativo Gabriela Mistral</t>
    </r>
  </si>
  <si>
    <r>
      <rPr>
        <sz val="10"/>
        <rFont val="Times New Roman"/>
      </rPr>
      <t>025</t>
    </r>
  </si>
  <si>
    <r>
      <rPr>
        <sz val="10"/>
        <rFont val="Times New Roman"/>
      </rPr>
      <t>Servicio Educativo Andalién Sur</t>
    </r>
  </si>
  <si>
    <r>
      <rPr>
        <sz val="10"/>
        <rFont val="Times New Roman"/>
      </rPr>
      <t>026</t>
    </r>
  </si>
  <si>
    <r>
      <rPr>
        <sz val="10"/>
        <rFont val="Times New Roman"/>
      </rPr>
      <t>Servicio Educativo Atacama</t>
    </r>
  </si>
  <si>
    <r>
      <rPr>
        <sz val="10"/>
        <rFont val="Times New Roman"/>
      </rPr>
      <t>027</t>
    </r>
  </si>
  <si>
    <r>
      <rPr>
        <sz val="10"/>
        <rFont val="Times New Roman"/>
      </rPr>
      <t>Servicio Educativo Valparaíso</t>
    </r>
  </si>
  <si>
    <r>
      <rPr>
        <sz val="10"/>
        <rFont val="Times New Roman"/>
      </rPr>
      <t>028</t>
    </r>
  </si>
  <si>
    <r>
      <rPr>
        <sz val="10"/>
        <rFont val="Times New Roman"/>
      </rPr>
      <t>Servicio Educativo Colchagua</t>
    </r>
  </si>
  <si>
    <r>
      <rPr>
        <sz val="10"/>
        <rFont val="Times New Roman"/>
      </rPr>
      <t>029</t>
    </r>
  </si>
  <si>
    <r>
      <rPr>
        <sz val="10"/>
        <rFont val="Times New Roman"/>
      </rPr>
      <t>Servicio Educativo Llanquihue</t>
    </r>
  </si>
  <si>
    <r>
      <rPr>
        <sz val="10"/>
        <rFont val="Times New Roman"/>
      </rPr>
      <t>030</t>
    </r>
  </si>
  <si>
    <r>
      <rPr>
        <sz val="10"/>
        <rFont val="Times New Roman"/>
      </rPr>
      <t>Servicio Educativo Iquique</t>
    </r>
  </si>
  <si>
    <r>
      <rPr>
        <sz val="10"/>
        <rFont val="Times New Roman"/>
      </rPr>
      <t>031</t>
    </r>
  </si>
  <si>
    <r>
      <rPr>
        <sz val="10"/>
        <rFont val="Times New Roman"/>
      </rPr>
      <t>Servicio Educativo Licancabur</t>
    </r>
  </si>
  <si>
    <r>
      <rPr>
        <sz val="10"/>
        <rFont val="Times New Roman"/>
      </rPr>
      <t>032</t>
    </r>
  </si>
  <si>
    <r>
      <rPr>
        <sz val="10"/>
        <rFont val="Times New Roman"/>
      </rPr>
      <t>Servicio Educativo Maule Costa</t>
    </r>
  </si>
  <si>
    <r>
      <rPr>
        <sz val="10"/>
        <rFont val="Times New Roman"/>
      </rPr>
      <t>033</t>
    </r>
  </si>
  <si>
    <r>
      <rPr>
        <sz val="10"/>
        <rFont val="Times New Roman"/>
      </rPr>
      <t>Servicio Educativo Punilla Cordillera</t>
    </r>
  </si>
  <si>
    <r>
      <rPr>
        <sz val="10"/>
        <rFont val="Times New Roman"/>
      </rPr>
      <t>034</t>
    </r>
  </si>
  <si>
    <r>
      <rPr>
        <sz val="10"/>
        <rFont val="Times New Roman"/>
      </rPr>
      <t>Servicio Educativo Aysén</t>
    </r>
  </si>
  <si>
    <r>
      <rPr>
        <sz val="10"/>
        <rFont val="Times New Roman"/>
      </rPr>
      <t>035</t>
    </r>
  </si>
  <si>
    <r>
      <rPr>
        <sz val="10"/>
        <rFont val="Times New Roman"/>
      </rPr>
      <t>Servicio Educativo Magallanes</t>
    </r>
  </si>
  <si>
    <r>
      <rPr>
        <sz val="10"/>
        <rFont val="Times New Roman"/>
      </rPr>
      <t>036</t>
    </r>
  </si>
  <si>
    <r>
      <rPr>
        <sz val="10"/>
        <rFont val="Times New Roman"/>
      </rPr>
      <t>Servicio Educativo Tamarugal</t>
    </r>
  </si>
  <si>
    <r>
      <rPr>
        <sz val="10"/>
        <rFont val="Times New Roman"/>
      </rPr>
      <t>037</t>
    </r>
  </si>
  <si>
    <r>
      <rPr>
        <sz val="10"/>
        <rFont val="Times New Roman"/>
      </rPr>
      <t>Servicio Educativo Elqui</t>
    </r>
  </si>
  <si>
    <r>
      <rPr>
        <sz val="10"/>
        <rFont val="Times New Roman"/>
      </rPr>
      <t>038</t>
    </r>
  </si>
  <si>
    <r>
      <rPr>
        <sz val="10"/>
        <rFont val="Times New Roman"/>
      </rPr>
      <t>Servicio Educativo Costa Central</t>
    </r>
  </si>
  <si>
    <r>
      <rPr>
        <sz val="10"/>
        <rFont val="Times New Roman"/>
      </rPr>
      <t>039</t>
    </r>
  </si>
  <si>
    <r>
      <rPr>
        <sz val="10"/>
        <rFont val="Times New Roman"/>
      </rPr>
      <t>Servicio Educativo Marga Marga</t>
    </r>
  </si>
  <si>
    <r>
      <rPr>
        <sz val="10"/>
        <rFont val="Times New Roman"/>
      </rPr>
      <t>040</t>
    </r>
  </si>
  <si>
    <r>
      <rPr>
        <sz val="10"/>
        <rFont val="Times New Roman"/>
      </rPr>
      <t>Servicio Educativo Los Libertadores</t>
    </r>
  </si>
  <si>
    <r>
      <rPr>
        <sz val="10"/>
        <rFont val="Times New Roman"/>
      </rPr>
      <t>041</t>
    </r>
  </si>
  <si>
    <r>
      <rPr>
        <sz val="10"/>
        <rFont val="Times New Roman"/>
      </rPr>
      <t>Servicio Educativo Santa Rosa</t>
    </r>
  </si>
  <si>
    <r>
      <rPr>
        <sz val="10"/>
        <rFont val="Times New Roman"/>
      </rPr>
      <t>042</t>
    </r>
  </si>
  <si>
    <r>
      <rPr>
        <sz val="10"/>
        <rFont val="Times New Roman"/>
      </rPr>
      <t>Servicio Educativo Santa Corina</t>
    </r>
  </si>
  <si>
    <r>
      <rPr>
        <sz val="10"/>
        <rFont val="Times New Roman"/>
      </rPr>
      <t>043</t>
    </r>
  </si>
  <si>
    <r>
      <rPr>
        <sz val="10"/>
        <rFont val="Times New Roman"/>
      </rPr>
      <t>Servicio Educativo del Pino</t>
    </r>
  </si>
  <si>
    <r>
      <rPr>
        <sz val="10"/>
        <rFont val="Times New Roman"/>
      </rPr>
      <t>044</t>
    </r>
  </si>
  <si>
    <r>
      <rPr>
        <sz val="10"/>
        <rFont val="Times New Roman"/>
      </rPr>
      <t>Servicio Educativo Andalién Costa</t>
    </r>
  </si>
  <si>
    <r>
      <rPr>
        <sz val="10"/>
        <rFont val="Times New Roman"/>
      </rPr>
      <t>045</t>
    </r>
  </si>
  <si>
    <r>
      <rPr>
        <sz val="10"/>
        <rFont val="Times New Roman"/>
      </rPr>
      <t>Servicio Educativo Valdivia</t>
    </r>
  </si>
  <si>
    <r>
      <rPr>
        <sz val="10"/>
        <rFont val="Times New Roman"/>
      </rPr>
      <t>046</t>
    </r>
  </si>
  <si>
    <r>
      <rPr>
        <sz val="10"/>
        <rFont val="Times New Roman"/>
      </rPr>
      <t>Servicio Educativo Antofagasta</t>
    </r>
  </si>
  <si>
    <r>
      <rPr>
        <sz val="10"/>
        <rFont val="Times New Roman"/>
      </rPr>
      <t>047</t>
    </r>
  </si>
  <si>
    <r>
      <rPr>
        <sz val="10"/>
        <rFont val="Times New Roman"/>
      </rPr>
      <t>Servicio Educativo Aconcagua</t>
    </r>
  </si>
  <si>
    <r>
      <rPr>
        <sz val="10"/>
        <rFont val="Times New Roman"/>
      </rPr>
      <t>048</t>
    </r>
  </si>
  <si>
    <r>
      <rPr>
        <sz val="10"/>
        <rFont val="Times New Roman"/>
      </rPr>
      <t>Servicio Educativo Los Andes</t>
    </r>
  </si>
  <si>
    <r>
      <rPr>
        <sz val="10"/>
        <rFont val="Times New Roman"/>
      </rPr>
      <t>049</t>
    </r>
  </si>
  <si>
    <r>
      <rPr>
        <sz val="10"/>
        <rFont val="Times New Roman"/>
      </rPr>
      <t>Servicio Educativo Petorca</t>
    </r>
  </si>
  <si>
    <r>
      <rPr>
        <sz val="10"/>
        <rFont val="Times New Roman"/>
      </rPr>
      <t>050</t>
    </r>
  </si>
  <si>
    <r>
      <rPr>
        <sz val="10"/>
        <rFont val="Times New Roman"/>
      </rPr>
      <t>Servicio Educativo Los Parques</t>
    </r>
  </si>
  <si>
    <r>
      <rPr>
        <sz val="10"/>
        <rFont val="Times New Roman"/>
      </rPr>
      <t>Servicio Educativo Santiago Centro</t>
    </r>
  </si>
  <si>
    <r>
      <rPr>
        <sz val="10"/>
        <rFont val="Times New Roman"/>
      </rPr>
      <t>052</t>
    </r>
  </si>
  <si>
    <r>
      <rPr>
        <sz val="10"/>
        <rFont val="Times New Roman"/>
      </rPr>
      <t>Servicio Educativo Los Álamos</t>
    </r>
  </si>
  <si>
    <r>
      <rPr>
        <sz val="10"/>
        <rFont val="Times New Roman"/>
      </rPr>
      <t>054</t>
    </r>
  </si>
  <si>
    <r>
      <rPr>
        <sz val="10"/>
        <rFont val="Times New Roman"/>
      </rPr>
      <t>Servicio Educativo Puelche</t>
    </r>
  </si>
  <si>
    <r>
      <rPr>
        <sz val="10"/>
        <rFont val="Times New Roman"/>
      </rPr>
      <t>055</t>
    </r>
  </si>
  <si>
    <r>
      <rPr>
        <sz val="10"/>
        <rFont val="Times New Roman"/>
      </rPr>
      <t>Servicio Educativo Valle Diguillín</t>
    </r>
  </si>
  <si>
    <r>
      <rPr>
        <sz val="10"/>
        <rFont val="Times New Roman"/>
      </rPr>
      <t>056</t>
    </r>
  </si>
  <si>
    <r>
      <rPr>
        <sz val="10"/>
        <rFont val="Times New Roman"/>
      </rPr>
      <t>Servicio Educativo Chiloé</t>
    </r>
  </si>
  <si>
    <r>
      <rPr>
        <sz val="10"/>
        <rFont val="Times New Roman"/>
      </rPr>
      <t>058</t>
    </r>
  </si>
  <si>
    <r>
      <rPr>
        <sz val="10"/>
        <rFont val="Times New Roman"/>
      </rPr>
      <t>Servicio Educativo Hanga Roa</t>
    </r>
  </si>
  <si>
    <r>
      <rPr>
        <sz val="10"/>
        <rFont val="Times New Roman"/>
      </rPr>
      <t>059</t>
    </r>
  </si>
  <si>
    <r>
      <rPr>
        <sz val="10"/>
        <rFont val="Times New Roman"/>
      </rPr>
      <t>Servicio Educativo La Quebrada</t>
    </r>
  </si>
  <si>
    <r>
      <rPr>
        <sz val="10"/>
        <rFont val="Times New Roman"/>
      </rPr>
      <t>060</t>
    </r>
  </si>
  <si>
    <r>
      <rPr>
        <sz val="10"/>
        <rFont val="Times New Roman"/>
      </rPr>
      <t>Servicio Educativo Talagante</t>
    </r>
  </si>
  <si>
    <r>
      <rPr>
        <sz val="10"/>
        <rFont val="Times New Roman"/>
      </rPr>
      <t>066</t>
    </r>
  </si>
  <si>
    <r>
      <rPr>
        <sz val="10"/>
        <rFont val="Times New Roman"/>
      </rPr>
      <t>Servicio Educativo Reloncaví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</si>
  <si>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</si>
  <si>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</si>
  <si>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ServicioEducativo Licancabur</t>
    </r>
  </si>
  <si>
    <r>
      <rPr>
        <sz val="10"/>
        <rFont val="Times New Roman"/>
      </rPr>
      <t>Servicio Educatico Punilla Cordillera</t>
    </r>
  </si>
  <si>
    <r>
      <rPr>
        <sz val="10"/>
        <rFont val="Times New Roman"/>
      </rPr>
      <t>053</t>
    </r>
  </si>
  <si>
    <r>
      <rPr>
        <sz val="10"/>
        <rFont val="Times New Roman"/>
      </rPr>
      <t>Servicio Educativo Valle Cachapoal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</si>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</sst>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116"/>
  <sheetViews>
    <sheetView tabSelected="1" topLeftCell="A76" workbookViewId="0">
      <selection activeCell="D49" sqref="D4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304091341</v>
      </c>
      <c r="F12" s="12">
        <v>307003966</v>
      </c>
      <c r="G12" s="12">
        <v>259478637</v>
      </c>
      <c r="H12" s="12">
        <v>312849169</v>
      </c>
      <c r="I12" s="12">
        <v>431009067</v>
      </c>
      <c r="J12" s="12">
        <f>I12-H12</f>
        <v>118159898</v>
      </c>
      <c r="K12" s="13">
        <f>(J12/H12)</f>
        <v>0.37768966552696837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266785992</v>
      </c>
      <c r="F13" s="16">
        <v>269698617</v>
      </c>
      <c r="G13" s="16">
        <v>238291628</v>
      </c>
      <c r="H13" s="16">
        <v>274469426</v>
      </c>
      <c r="I13" s="16">
        <v>387609285</v>
      </c>
      <c r="J13" s="16">
        <f>I13-H13</f>
        <v>113139859</v>
      </c>
      <c r="K13" s="17">
        <f>(J13/H13)</f>
        <v>0.41221297631889975</v>
      </c>
      <c r="L13" s="1"/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5" t="s">
        <v>41</v>
      </c>
      <c r="E14" s="16">
        <v>266785992</v>
      </c>
      <c r="F14" s="16">
        <v>269698617</v>
      </c>
      <c r="G14" s="16">
        <v>238291628</v>
      </c>
      <c r="H14" s="16">
        <v>274469426</v>
      </c>
      <c r="I14" s="16">
        <v>387609285</v>
      </c>
      <c r="J14" s="16">
        <f>I14-H14</f>
        <v>113139859</v>
      </c>
      <c r="K14" s="17">
        <f>(J14/H14)</f>
        <v>0.41221297631889975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5" t="s">
        <v>43</v>
      </c>
      <c r="E15" s="16">
        <v>90659553</v>
      </c>
      <c r="F15" s="16">
        <v>90659553</v>
      </c>
      <c r="G15" s="16">
        <v>90659555</v>
      </c>
      <c r="H15" s="16">
        <v>93270548</v>
      </c>
      <c r="I15" s="16">
        <v>102667365</v>
      </c>
      <c r="J15" s="16">
        <f>I15-H15</f>
        <v>9396817</v>
      </c>
      <c r="K15" s="17">
        <f>(J15/H15)</f>
        <v>0.10074795529238233</v>
      </c>
      <c r="L15" s="1"/>
    </row>
    <row r="16" spans="1:12" ht="27" customHeight="1" x14ac:dyDescent="0.25">
      <c r="A16" s="14" t="s">
        <v>36</v>
      </c>
      <c r="B16" s="14" t="s">
        <v>36</v>
      </c>
      <c r="C16" s="14" t="s">
        <v>44</v>
      </c>
      <c r="D16" s="15" t="s">
        <v>45</v>
      </c>
      <c r="E16" s="16">
        <v>0</v>
      </c>
      <c r="F16" s="16">
        <v>2912625</v>
      </c>
      <c r="G16" s="16">
        <v>0</v>
      </c>
      <c r="H16" s="16">
        <v>0</v>
      </c>
      <c r="I16" s="16">
        <v>0</v>
      </c>
      <c r="J16" s="18"/>
      <c r="K16" s="17" t="s">
        <v>36</v>
      </c>
      <c r="L16" s="1"/>
    </row>
    <row r="17" spans="1:12" ht="27" customHeight="1" x14ac:dyDescent="0.25">
      <c r="A17" s="14" t="s">
        <v>36</v>
      </c>
      <c r="B17" s="14" t="s">
        <v>36</v>
      </c>
      <c r="C17" s="14" t="s">
        <v>46</v>
      </c>
      <c r="D17" s="15" t="s">
        <v>47</v>
      </c>
      <c r="E17" s="16">
        <v>176126439</v>
      </c>
      <c r="F17" s="16">
        <v>176126439</v>
      </c>
      <c r="G17" s="16">
        <v>147632073</v>
      </c>
      <c r="H17" s="16">
        <v>181198878</v>
      </c>
      <c r="I17" s="16">
        <v>0</v>
      </c>
      <c r="J17" s="16">
        <f t="shared" ref="J17:J47" si="0">I17-H17</f>
        <v>-181198878</v>
      </c>
      <c r="K17" s="17">
        <f>(J17/H17)</f>
        <v>-1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48</v>
      </c>
      <c r="D18" s="15" t="s">
        <v>49</v>
      </c>
      <c r="E18" s="16">
        <v>0</v>
      </c>
      <c r="F18" s="16">
        <v>0</v>
      </c>
      <c r="G18" s="16">
        <v>0</v>
      </c>
      <c r="H18" s="16">
        <v>0</v>
      </c>
      <c r="I18" s="16">
        <v>284941920</v>
      </c>
      <c r="J18" s="16">
        <f t="shared" si="0"/>
        <v>284941920</v>
      </c>
      <c r="K18" s="17" t="s">
        <v>36</v>
      </c>
      <c r="L18" s="1"/>
    </row>
    <row r="19" spans="1:12" ht="15" customHeight="1" x14ac:dyDescent="0.25">
      <c r="A19" s="14" t="s">
        <v>50</v>
      </c>
      <c r="B19" s="14" t="s">
        <v>36</v>
      </c>
      <c r="C19" s="14" t="s">
        <v>36</v>
      </c>
      <c r="D19" s="15" t="s">
        <v>51</v>
      </c>
      <c r="E19" s="16">
        <v>37305349</v>
      </c>
      <c r="F19" s="16">
        <v>37305349</v>
      </c>
      <c r="G19" s="16">
        <v>21187009</v>
      </c>
      <c r="H19" s="16">
        <v>38379743</v>
      </c>
      <c r="I19" s="16">
        <v>43399782</v>
      </c>
      <c r="J19" s="16">
        <f t="shared" si="0"/>
        <v>5020039</v>
      </c>
      <c r="K19" s="17">
        <f>(J19/H19)</f>
        <v>0.13079918226654097</v>
      </c>
      <c r="L19" s="1"/>
    </row>
    <row r="20" spans="1:12" ht="15" customHeight="1" x14ac:dyDescent="0.25">
      <c r="A20" s="14" t="s">
        <v>36</v>
      </c>
      <c r="B20" s="14" t="s">
        <v>40</v>
      </c>
      <c r="C20" s="14" t="s">
        <v>36</v>
      </c>
      <c r="D20" s="15" t="s">
        <v>41</v>
      </c>
      <c r="E20" s="16">
        <v>37305349</v>
      </c>
      <c r="F20" s="16">
        <v>37305349</v>
      </c>
      <c r="G20" s="16">
        <v>21187009</v>
      </c>
      <c r="H20" s="16">
        <v>38379743</v>
      </c>
      <c r="I20" s="16">
        <v>43399782</v>
      </c>
      <c r="J20" s="16">
        <f t="shared" si="0"/>
        <v>5020039</v>
      </c>
      <c r="K20" s="17">
        <f>(J20/H20)</f>
        <v>0.13079918226654097</v>
      </c>
      <c r="L20" s="1"/>
    </row>
    <row r="21" spans="1:12" ht="15" customHeight="1" x14ac:dyDescent="0.25">
      <c r="A21" s="14" t="s">
        <v>36</v>
      </c>
      <c r="B21" s="14" t="s">
        <v>36</v>
      </c>
      <c r="C21" s="14" t="s">
        <v>52</v>
      </c>
      <c r="D21" s="15" t="s">
        <v>53</v>
      </c>
      <c r="E21" s="16">
        <v>0</v>
      </c>
      <c r="F21" s="16">
        <v>0</v>
      </c>
      <c r="G21" s="16">
        <v>0</v>
      </c>
      <c r="H21" s="16">
        <v>0</v>
      </c>
      <c r="I21" s="16">
        <v>43399782</v>
      </c>
      <c r="J21" s="16">
        <f t="shared" si="0"/>
        <v>43399782</v>
      </c>
      <c r="K21" s="17" t="s">
        <v>36</v>
      </c>
      <c r="L21" s="1"/>
    </row>
    <row r="22" spans="1:12" ht="15" customHeight="1" x14ac:dyDescent="0.25">
      <c r="A22" s="14" t="s">
        <v>36</v>
      </c>
      <c r="B22" s="14" t="s">
        <v>36</v>
      </c>
      <c r="C22" s="14" t="s">
        <v>54</v>
      </c>
      <c r="D22" s="15" t="s">
        <v>55</v>
      </c>
      <c r="E22" s="16">
        <v>37305349</v>
      </c>
      <c r="F22" s="16">
        <v>37305349</v>
      </c>
      <c r="G22" s="16">
        <v>21187009</v>
      </c>
      <c r="H22" s="16">
        <v>38379743</v>
      </c>
      <c r="I22" s="16">
        <v>0</v>
      </c>
      <c r="J22" s="16">
        <f t="shared" si="0"/>
        <v>-38379743</v>
      </c>
      <c r="K22" s="17">
        <f t="shared" ref="K22:K52" si="1">(J22/H22)</f>
        <v>-1</v>
      </c>
      <c r="L22" s="1"/>
    </row>
    <row r="23" spans="1:12" ht="15" customHeight="1" x14ac:dyDescent="0.25">
      <c r="A23" s="10" t="s">
        <v>36</v>
      </c>
      <c r="B23" s="10" t="s">
        <v>36</v>
      </c>
      <c r="C23" s="10" t="s">
        <v>36</v>
      </c>
      <c r="D23" s="11" t="s">
        <v>56</v>
      </c>
      <c r="E23" s="12">
        <v>304091341</v>
      </c>
      <c r="F23" s="12">
        <v>307003966</v>
      </c>
      <c r="G23" s="12">
        <v>259338023</v>
      </c>
      <c r="H23" s="12">
        <v>312849169</v>
      </c>
      <c r="I23" s="12">
        <v>431009067</v>
      </c>
      <c r="J23" s="12">
        <f t="shared" si="0"/>
        <v>118159898</v>
      </c>
      <c r="K23" s="13">
        <f t="shared" si="1"/>
        <v>0.37768966552696837</v>
      </c>
      <c r="L23" s="1"/>
    </row>
    <row r="24" spans="1:12" ht="15" customHeight="1" x14ac:dyDescent="0.25">
      <c r="A24" s="14" t="s">
        <v>57</v>
      </c>
      <c r="B24" s="14" t="s">
        <v>36</v>
      </c>
      <c r="C24" s="14" t="s">
        <v>36</v>
      </c>
      <c r="D24" s="15" t="s">
        <v>39</v>
      </c>
      <c r="E24" s="16">
        <v>266785992</v>
      </c>
      <c r="F24" s="16">
        <v>269698617</v>
      </c>
      <c r="G24" s="16">
        <v>240729785</v>
      </c>
      <c r="H24" s="16">
        <v>274469425</v>
      </c>
      <c r="I24" s="16">
        <v>387609286</v>
      </c>
      <c r="J24" s="16">
        <f t="shared" si="0"/>
        <v>113139861</v>
      </c>
      <c r="K24" s="17">
        <f t="shared" si="1"/>
        <v>0.41221298510753973</v>
      </c>
      <c r="L24" s="1"/>
    </row>
    <row r="25" spans="1:12" ht="15" customHeight="1" x14ac:dyDescent="0.25">
      <c r="A25" s="14" t="s">
        <v>36</v>
      </c>
      <c r="B25" s="14" t="s">
        <v>40</v>
      </c>
      <c r="C25" s="14" t="s">
        <v>36</v>
      </c>
      <c r="D25" s="15" t="s">
        <v>58</v>
      </c>
      <c r="E25" s="16">
        <v>266785992</v>
      </c>
      <c r="F25" s="16">
        <v>269698617</v>
      </c>
      <c r="G25" s="16">
        <v>240729785</v>
      </c>
      <c r="H25" s="16">
        <v>274469425</v>
      </c>
      <c r="I25" s="16">
        <v>387609286</v>
      </c>
      <c r="J25" s="16">
        <f t="shared" si="0"/>
        <v>113139861</v>
      </c>
      <c r="K25" s="17">
        <f t="shared" si="1"/>
        <v>0.41221298510753973</v>
      </c>
      <c r="L25" s="1"/>
    </row>
    <row r="26" spans="1:12" ht="15" customHeight="1" x14ac:dyDescent="0.25">
      <c r="A26" s="14" t="s">
        <v>36</v>
      </c>
      <c r="B26" s="14" t="s">
        <v>36</v>
      </c>
      <c r="C26" s="14" t="s">
        <v>59</v>
      </c>
      <c r="D26" s="15" t="s">
        <v>60</v>
      </c>
      <c r="E26" s="16">
        <v>3101739</v>
      </c>
      <c r="F26" s="16">
        <v>5252674</v>
      </c>
      <c r="G26" s="16">
        <v>4073952</v>
      </c>
      <c r="H26" s="16">
        <v>3191069</v>
      </c>
      <c r="I26" s="16">
        <v>6275549</v>
      </c>
      <c r="J26" s="16">
        <f t="shared" si="0"/>
        <v>3084480</v>
      </c>
      <c r="K26" s="17">
        <f t="shared" si="1"/>
        <v>0.96659771380687787</v>
      </c>
      <c r="L26" s="1"/>
    </row>
    <row r="27" spans="1:12" ht="15" customHeight="1" x14ac:dyDescent="0.25">
      <c r="A27" s="14" t="s">
        <v>36</v>
      </c>
      <c r="B27" s="14" t="s">
        <v>36</v>
      </c>
      <c r="C27" s="14" t="s">
        <v>61</v>
      </c>
      <c r="D27" s="15" t="s">
        <v>62</v>
      </c>
      <c r="E27" s="16">
        <v>4101021</v>
      </c>
      <c r="F27" s="16">
        <v>2214849</v>
      </c>
      <c r="G27" s="16">
        <v>2214850</v>
      </c>
      <c r="H27" s="16">
        <v>4219130</v>
      </c>
      <c r="I27" s="16">
        <v>3334175</v>
      </c>
      <c r="J27" s="16">
        <f t="shared" si="0"/>
        <v>-884955</v>
      </c>
      <c r="K27" s="17">
        <f t="shared" si="1"/>
        <v>-0.20974821823456494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63</v>
      </c>
      <c r="D28" s="15" t="s">
        <v>64</v>
      </c>
      <c r="E28" s="16">
        <v>2579445</v>
      </c>
      <c r="F28" s="16">
        <v>3373777</v>
      </c>
      <c r="G28" s="16">
        <v>3373777</v>
      </c>
      <c r="H28" s="16">
        <v>2653733</v>
      </c>
      <c r="I28" s="16">
        <v>4818549</v>
      </c>
      <c r="J28" s="16">
        <f t="shared" si="0"/>
        <v>2164816</v>
      </c>
      <c r="K28" s="17">
        <f t="shared" si="1"/>
        <v>0.81576255033946521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65</v>
      </c>
      <c r="D29" s="15" t="s">
        <v>66</v>
      </c>
      <c r="E29" s="16">
        <v>4547350</v>
      </c>
      <c r="F29" s="16">
        <v>4678406</v>
      </c>
      <c r="G29" s="16">
        <v>4547351</v>
      </c>
      <c r="H29" s="16">
        <v>4678314</v>
      </c>
      <c r="I29" s="16">
        <v>7677205</v>
      </c>
      <c r="J29" s="16">
        <f t="shared" si="0"/>
        <v>2998891</v>
      </c>
      <c r="K29" s="17">
        <f t="shared" si="1"/>
        <v>0.64101960663606594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67</v>
      </c>
      <c r="D30" s="15" t="s">
        <v>68</v>
      </c>
      <c r="E30" s="16">
        <v>4105496</v>
      </c>
      <c r="F30" s="16">
        <v>4607143</v>
      </c>
      <c r="G30" s="16">
        <v>4607144</v>
      </c>
      <c r="H30" s="16">
        <v>4223734</v>
      </c>
      <c r="I30" s="16">
        <v>6119333</v>
      </c>
      <c r="J30" s="16">
        <f t="shared" si="0"/>
        <v>1895599</v>
      </c>
      <c r="K30" s="17">
        <f t="shared" si="1"/>
        <v>0.44879696496038812</v>
      </c>
      <c r="L30" s="1"/>
    </row>
    <row r="31" spans="1:12" ht="15" customHeight="1" x14ac:dyDescent="0.25">
      <c r="A31" s="14" t="s">
        <v>36</v>
      </c>
      <c r="B31" s="14" t="s">
        <v>36</v>
      </c>
      <c r="C31" s="14" t="s">
        <v>69</v>
      </c>
      <c r="D31" s="15" t="s">
        <v>70</v>
      </c>
      <c r="E31" s="16">
        <v>5206492</v>
      </c>
      <c r="F31" s="16">
        <v>6171582</v>
      </c>
      <c r="G31" s="16">
        <v>3867729</v>
      </c>
      <c r="H31" s="16">
        <v>5356439</v>
      </c>
      <c r="I31" s="16">
        <v>7510757</v>
      </c>
      <c r="J31" s="16">
        <f t="shared" si="0"/>
        <v>2154318</v>
      </c>
      <c r="K31" s="17">
        <f t="shared" si="1"/>
        <v>0.40219220269287115</v>
      </c>
      <c r="L31" s="1"/>
    </row>
    <row r="32" spans="1:12" ht="15" customHeight="1" x14ac:dyDescent="0.25">
      <c r="A32" s="14" t="s">
        <v>36</v>
      </c>
      <c r="B32" s="14" t="s">
        <v>36</v>
      </c>
      <c r="C32" s="14" t="s">
        <v>71</v>
      </c>
      <c r="D32" s="15" t="s">
        <v>72</v>
      </c>
      <c r="E32" s="16">
        <v>8210955</v>
      </c>
      <c r="F32" s="16">
        <v>6608430</v>
      </c>
      <c r="G32" s="16">
        <v>6608430</v>
      </c>
      <c r="H32" s="16">
        <v>8447431</v>
      </c>
      <c r="I32" s="16">
        <v>9886915</v>
      </c>
      <c r="J32" s="16">
        <f t="shared" si="0"/>
        <v>1439484</v>
      </c>
      <c r="K32" s="17">
        <f t="shared" si="1"/>
        <v>0.17040494323066976</v>
      </c>
      <c r="L32" s="1"/>
    </row>
    <row r="33" spans="1:12" ht="15" customHeight="1" x14ac:dyDescent="0.25">
      <c r="A33" s="14" t="s">
        <v>36</v>
      </c>
      <c r="B33" s="14" t="s">
        <v>36</v>
      </c>
      <c r="C33" s="14" t="s">
        <v>73</v>
      </c>
      <c r="D33" s="15" t="s">
        <v>74</v>
      </c>
      <c r="E33" s="16">
        <v>8048462</v>
      </c>
      <c r="F33" s="16">
        <v>8417276</v>
      </c>
      <c r="G33" s="16">
        <v>7716378</v>
      </c>
      <c r="H33" s="16">
        <v>8280258</v>
      </c>
      <c r="I33" s="16">
        <v>20155955</v>
      </c>
      <c r="J33" s="16">
        <f t="shared" si="0"/>
        <v>11875697</v>
      </c>
      <c r="K33" s="17">
        <f t="shared" si="1"/>
        <v>1.4342182332965954</v>
      </c>
      <c r="L33" s="1"/>
    </row>
    <row r="34" spans="1:12" ht="15" customHeight="1" x14ac:dyDescent="0.25">
      <c r="A34" s="14" t="s">
        <v>36</v>
      </c>
      <c r="B34" s="14" t="s">
        <v>36</v>
      </c>
      <c r="C34" s="14" t="s">
        <v>75</v>
      </c>
      <c r="D34" s="15" t="s">
        <v>76</v>
      </c>
      <c r="E34" s="16">
        <v>7196414</v>
      </c>
      <c r="F34" s="16">
        <v>14000234</v>
      </c>
      <c r="G34" s="16">
        <v>9645645</v>
      </c>
      <c r="H34" s="16">
        <v>7403671</v>
      </c>
      <c r="I34" s="16">
        <v>14523953</v>
      </c>
      <c r="J34" s="16">
        <f t="shared" si="0"/>
        <v>7120282</v>
      </c>
      <c r="K34" s="17">
        <f t="shared" si="1"/>
        <v>0.9617231775966274</v>
      </c>
      <c r="L34" s="1"/>
    </row>
    <row r="35" spans="1:12" ht="15" customHeight="1" x14ac:dyDescent="0.25">
      <c r="A35" s="14" t="s">
        <v>36</v>
      </c>
      <c r="B35" s="14" t="s">
        <v>36</v>
      </c>
      <c r="C35" s="14" t="s">
        <v>77</v>
      </c>
      <c r="D35" s="15" t="s">
        <v>78</v>
      </c>
      <c r="E35" s="16">
        <v>672934</v>
      </c>
      <c r="F35" s="16">
        <v>1089414</v>
      </c>
      <c r="G35" s="16">
        <v>672934</v>
      </c>
      <c r="H35" s="16">
        <v>692314</v>
      </c>
      <c r="I35" s="16">
        <v>2356490</v>
      </c>
      <c r="J35" s="16">
        <f t="shared" si="0"/>
        <v>1664176</v>
      </c>
      <c r="K35" s="17">
        <f t="shared" si="1"/>
        <v>2.4037878765993463</v>
      </c>
      <c r="L35" s="1"/>
    </row>
    <row r="36" spans="1:12" ht="15" customHeight="1" x14ac:dyDescent="0.25">
      <c r="A36" s="14" t="s">
        <v>36</v>
      </c>
      <c r="B36" s="14" t="s">
        <v>36</v>
      </c>
      <c r="C36" s="14" t="s">
        <v>79</v>
      </c>
      <c r="D36" s="15" t="s">
        <v>80</v>
      </c>
      <c r="E36" s="16">
        <v>5260747</v>
      </c>
      <c r="F36" s="16">
        <v>2947816</v>
      </c>
      <c r="G36" s="16">
        <v>2844994</v>
      </c>
      <c r="H36" s="16">
        <v>5412257</v>
      </c>
      <c r="I36" s="16">
        <v>5666966</v>
      </c>
      <c r="J36" s="16">
        <f t="shared" si="0"/>
        <v>254709</v>
      </c>
      <c r="K36" s="17">
        <f t="shared" si="1"/>
        <v>4.7061512415245615E-2</v>
      </c>
      <c r="L36" s="1"/>
    </row>
    <row r="37" spans="1:12" ht="15" customHeight="1" x14ac:dyDescent="0.25">
      <c r="A37" s="14" t="s">
        <v>36</v>
      </c>
      <c r="B37" s="14" t="s">
        <v>36</v>
      </c>
      <c r="C37" s="14" t="s">
        <v>81</v>
      </c>
      <c r="D37" s="15" t="s">
        <v>82</v>
      </c>
      <c r="E37" s="16">
        <v>2841020</v>
      </c>
      <c r="F37" s="16">
        <v>1877307</v>
      </c>
      <c r="G37" s="16">
        <v>1877308</v>
      </c>
      <c r="H37" s="16">
        <v>2922841</v>
      </c>
      <c r="I37" s="16">
        <v>0</v>
      </c>
      <c r="J37" s="16">
        <f t="shared" si="0"/>
        <v>-2922841</v>
      </c>
      <c r="K37" s="17">
        <f t="shared" si="1"/>
        <v>-1</v>
      </c>
      <c r="L37" s="1"/>
    </row>
    <row r="38" spans="1:12" ht="15" customHeight="1" x14ac:dyDescent="0.25">
      <c r="A38" s="14" t="s">
        <v>36</v>
      </c>
      <c r="B38" s="14" t="s">
        <v>36</v>
      </c>
      <c r="C38" s="14" t="s">
        <v>83</v>
      </c>
      <c r="D38" s="15" t="s">
        <v>84</v>
      </c>
      <c r="E38" s="16">
        <v>374091</v>
      </c>
      <c r="F38" s="16">
        <v>374091</v>
      </c>
      <c r="G38" s="16">
        <v>374092</v>
      </c>
      <c r="H38" s="16">
        <v>384865</v>
      </c>
      <c r="I38" s="16">
        <v>0</v>
      </c>
      <c r="J38" s="16">
        <f t="shared" si="0"/>
        <v>-384865</v>
      </c>
      <c r="K38" s="17">
        <f t="shared" si="1"/>
        <v>-1</v>
      </c>
      <c r="L38" s="1"/>
    </row>
    <row r="39" spans="1:12" ht="15" customHeight="1" x14ac:dyDescent="0.25">
      <c r="A39" s="14" t="s">
        <v>36</v>
      </c>
      <c r="B39" s="14" t="s">
        <v>36</v>
      </c>
      <c r="C39" s="14" t="s">
        <v>85</v>
      </c>
      <c r="D39" s="15" t="s">
        <v>86</v>
      </c>
      <c r="E39" s="16">
        <v>3619769</v>
      </c>
      <c r="F39" s="16">
        <v>5605444</v>
      </c>
      <c r="G39" s="16">
        <v>5409675</v>
      </c>
      <c r="H39" s="16">
        <v>3724018</v>
      </c>
      <c r="I39" s="16">
        <v>7543529</v>
      </c>
      <c r="J39" s="16">
        <f t="shared" si="0"/>
        <v>3819511</v>
      </c>
      <c r="K39" s="17">
        <f t="shared" si="1"/>
        <v>1.0256424646712234</v>
      </c>
      <c r="L39" s="1"/>
    </row>
    <row r="40" spans="1:12" ht="15" customHeight="1" x14ac:dyDescent="0.25">
      <c r="A40" s="14" t="s">
        <v>36</v>
      </c>
      <c r="B40" s="14" t="s">
        <v>36</v>
      </c>
      <c r="C40" s="14" t="s">
        <v>87</v>
      </c>
      <c r="D40" s="15" t="s">
        <v>88</v>
      </c>
      <c r="E40" s="16">
        <v>2894006</v>
      </c>
      <c r="F40" s="16">
        <v>3684534</v>
      </c>
      <c r="G40" s="16">
        <v>3684534</v>
      </c>
      <c r="H40" s="16">
        <v>2977353</v>
      </c>
      <c r="I40" s="16">
        <v>7667037</v>
      </c>
      <c r="J40" s="16">
        <f t="shared" si="0"/>
        <v>4689684</v>
      </c>
      <c r="K40" s="17">
        <f t="shared" si="1"/>
        <v>1.5751185700855761</v>
      </c>
      <c r="L40" s="1"/>
    </row>
    <row r="41" spans="1:12" ht="15" customHeight="1" x14ac:dyDescent="0.25">
      <c r="A41" s="14" t="s">
        <v>36</v>
      </c>
      <c r="B41" s="14" t="s">
        <v>36</v>
      </c>
      <c r="C41" s="14" t="s">
        <v>89</v>
      </c>
      <c r="D41" s="15" t="s">
        <v>90</v>
      </c>
      <c r="E41" s="16">
        <v>7237184</v>
      </c>
      <c r="F41" s="16">
        <v>8820966</v>
      </c>
      <c r="G41" s="16">
        <v>7159791</v>
      </c>
      <c r="H41" s="16">
        <v>7445615</v>
      </c>
      <c r="I41" s="16">
        <v>13131761</v>
      </c>
      <c r="J41" s="16">
        <f t="shared" si="0"/>
        <v>5686146</v>
      </c>
      <c r="K41" s="17">
        <f t="shared" si="1"/>
        <v>0.76369057492228642</v>
      </c>
      <c r="L41" s="1"/>
    </row>
    <row r="42" spans="1:12" ht="15" customHeight="1" x14ac:dyDescent="0.25">
      <c r="A42" s="14" t="s">
        <v>36</v>
      </c>
      <c r="B42" s="14" t="s">
        <v>36</v>
      </c>
      <c r="C42" s="14" t="s">
        <v>91</v>
      </c>
      <c r="D42" s="15" t="s">
        <v>92</v>
      </c>
      <c r="E42" s="16">
        <v>14546364</v>
      </c>
      <c r="F42" s="16">
        <v>16509256</v>
      </c>
      <c r="G42" s="16">
        <v>16509257</v>
      </c>
      <c r="H42" s="16">
        <v>14965299</v>
      </c>
      <c r="I42" s="16">
        <v>14034241</v>
      </c>
      <c r="J42" s="16">
        <f t="shared" si="0"/>
        <v>-931058</v>
      </c>
      <c r="K42" s="17">
        <f t="shared" si="1"/>
        <v>-6.2214460265712035E-2</v>
      </c>
      <c r="L42" s="1"/>
    </row>
    <row r="43" spans="1:12" ht="15" customHeight="1" x14ac:dyDescent="0.25">
      <c r="A43" s="14" t="s">
        <v>36</v>
      </c>
      <c r="B43" s="14" t="s">
        <v>36</v>
      </c>
      <c r="C43" s="14" t="s">
        <v>93</v>
      </c>
      <c r="D43" s="15" t="s">
        <v>94</v>
      </c>
      <c r="E43" s="16">
        <v>846091</v>
      </c>
      <c r="F43" s="16">
        <v>1031691</v>
      </c>
      <c r="G43" s="16">
        <v>1031692</v>
      </c>
      <c r="H43" s="16">
        <v>870458</v>
      </c>
      <c r="I43" s="16">
        <v>1198947</v>
      </c>
      <c r="J43" s="16">
        <f t="shared" si="0"/>
        <v>328489</v>
      </c>
      <c r="K43" s="17">
        <f t="shared" si="1"/>
        <v>0.37737489919100059</v>
      </c>
      <c r="L43" s="1"/>
    </row>
    <row r="44" spans="1:12" ht="15" customHeight="1" x14ac:dyDescent="0.25">
      <c r="A44" s="14" t="s">
        <v>36</v>
      </c>
      <c r="B44" s="14" t="s">
        <v>36</v>
      </c>
      <c r="C44" s="14" t="s">
        <v>95</v>
      </c>
      <c r="D44" s="15" t="s">
        <v>96</v>
      </c>
      <c r="E44" s="16">
        <v>9922673</v>
      </c>
      <c r="F44" s="16">
        <v>11822174</v>
      </c>
      <c r="G44" s="16">
        <v>11294123</v>
      </c>
      <c r="H44" s="16">
        <v>10208446</v>
      </c>
      <c r="I44" s="16">
        <v>10989055</v>
      </c>
      <c r="J44" s="16">
        <f t="shared" si="0"/>
        <v>780609</v>
      </c>
      <c r="K44" s="17">
        <f t="shared" si="1"/>
        <v>7.646697646243121E-2</v>
      </c>
      <c r="L44" s="1"/>
    </row>
    <row r="45" spans="1:12" ht="15" customHeight="1" x14ac:dyDescent="0.25">
      <c r="A45" s="14" t="s">
        <v>36</v>
      </c>
      <c r="B45" s="14" t="s">
        <v>36</v>
      </c>
      <c r="C45" s="14" t="s">
        <v>97</v>
      </c>
      <c r="D45" s="15" t="s">
        <v>98</v>
      </c>
      <c r="E45" s="16">
        <v>13776128</v>
      </c>
      <c r="F45" s="16">
        <v>11775883</v>
      </c>
      <c r="G45" s="16">
        <v>11775884</v>
      </c>
      <c r="H45" s="16">
        <v>14172880</v>
      </c>
      <c r="I45" s="16">
        <v>15827098</v>
      </c>
      <c r="J45" s="16">
        <f t="shared" si="0"/>
        <v>1654218</v>
      </c>
      <c r="K45" s="17">
        <f t="shared" si="1"/>
        <v>0.11671713864789654</v>
      </c>
      <c r="L45" s="1"/>
    </row>
    <row r="46" spans="1:12" ht="15" customHeight="1" x14ac:dyDescent="0.25">
      <c r="A46" s="14" t="s">
        <v>36</v>
      </c>
      <c r="B46" s="14" t="s">
        <v>36</v>
      </c>
      <c r="C46" s="14" t="s">
        <v>99</v>
      </c>
      <c r="D46" s="15" t="s">
        <v>100</v>
      </c>
      <c r="E46" s="16">
        <v>9836984</v>
      </c>
      <c r="F46" s="16">
        <v>7450734</v>
      </c>
      <c r="G46" s="16">
        <v>6378795</v>
      </c>
      <c r="H46" s="16">
        <v>10120289</v>
      </c>
      <c r="I46" s="16">
        <v>8284527</v>
      </c>
      <c r="J46" s="16">
        <f t="shared" si="0"/>
        <v>-1835762</v>
      </c>
      <c r="K46" s="17">
        <f t="shared" si="1"/>
        <v>-0.18139422698304367</v>
      </c>
      <c r="L46" s="1"/>
    </row>
    <row r="47" spans="1:12" ht="15" customHeight="1" x14ac:dyDescent="0.25">
      <c r="A47" s="14" t="s">
        <v>36</v>
      </c>
      <c r="B47" s="14" t="s">
        <v>36</v>
      </c>
      <c r="C47" s="14" t="s">
        <v>101</v>
      </c>
      <c r="D47" s="15" t="s">
        <v>102</v>
      </c>
      <c r="E47" s="16">
        <v>3292611</v>
      </c>
      <c r="F47" s="16">
        <v>5062597</v>
      </c>
      <c r="G47" s="16">
        <v>3987544</v>
      </c>
      <c r="H47" s="16">
        <v>3387438</v>
      </c>
      <c r="I47" s="16">
        <v>8016563</v>
      </c>
      <c r="J47" s="16">
        <f t="shared" si="0"/>
        <v>4629125</v>
      </c>
      <c r="K47" s="17">
        <f t="shared" si="1"/>
        <v>1.3665563768251994</v>
      </c>
      <c r="L47" s="1"/>
    </row>
    <row r="48" spans="1:12" ht="15" customHeight="1" x14ac:dyDescent="0.25">
      <c r="A48" s="14" t="s">
        <v>36</v>
      </c>
      <c r="B48" s="14" t="s">
        <v>36</v>
      </c>
      <c r="C48" s="14" t="s">
        <v>103</v>
      </c>
      <c r="D48" s="15" t="s">
        <v>104</v>
      </c>
      <c r="E48" s="16">
        <v>11350355</v>
      </c>
      <c r="F48" s="16">
        <v>7457072</v>
      </c>
      <c r="G48" s="16">
        <v>7457073</v>
      </c>
      <c r="H48" s="16">
        <v>11677245</v>
      </c>
      <c r="I48" s="16">
        <v>16079378</v>
      </c>
      <c r="J48" s="16">
        <f t="shared" ref="J48:J79" si="2">I48-H48</f>
        <v>4402133</v>
      </c>
      <c r="K48" s="17">
        <f t="shared" si="1"/>
        <v>0.37698386905472997</v>
      </c>
      <c r="L48" s="1"/>
    </row>
    <row r="49" spans="1:12" ht="15" customHeight="1" x14ac:dyDescent="0.25">
      <c r="A49" s="14" t="s">
        <v>36</v>
      </c>
      <c r="B49" s="14" t="s">
        <v>36</v>
      </c>
      <c r="C49" s="14" t="s">
        <v>105</v>
      </c>
      <c r="D49" s="15" t="s">
        <v>106</v>
      </c>
      <c r="E49" s="16">
        <v>8475181</v>
      </c>
      <c r="F49" s="16">
        <v>12540484</v>
      </c>
      <c r="G49" s="16">
        <v>9715233</v>
      </c>
      <c r="H49" s="16">
        <v>8719266</v>
      </c>
      <c r="I49" s="16">
        <v>13276397</v>
      </c>
      <c r="J49" s="16">
        <f t="shared" si="2"/>
        <v>4557131</v>
      </c>
      <c r="K49" s="17">
        <f t="shared" si="1"/>
        <v>0.52265075982313192</v>
      </c>
      <c r="L49" s="1"/>
    </row>
    <row r="50" spans="1:12" ht="15" customHeight="1" x14ac:dyDescent="0.25">
      <c r="A50" s="14" t="s">
        <v>36</v>
      </c>
      <c r="B50" s="14" t="s">
        <v>36</v>
      </c>
      <c r="C50" s="14" t="s">
        <v>107</v>
      </c>
      <c r="D50" s="15" t="s">
        <v>108</v>
      </c>
      <c r="E50" s="16">
        <v>22704138</v>
      </c>
      <c r="F50" s="16">
        <v>21408710</v>
      </c>
      <c r="G50" s="16">
        <v>21489995</v>
      </c>
      <c r="H50" s="16">
        <v>23358017</v>
      </c>
      <c r="I50" s="16">
        <v>30249839</v>
      </c>
      <c r="J50" s="16">
        <f t="shared" si="2"/>
        <v>6891822</v>
      </c>
      <c r="K50" s="17">
        <f t="shared" si="1"/>
        <v>0.29505167326490089</v>
      </c>
      <c r="L50" s="1"/>
    </row>
    <row r="51" spans="1:12" ht="15" customHeight="1" x14ac:dyDescent="0.25">
      <c r="A51" s="14" t="s">
        <v>36</v>
      </c>
      <c r="B51" s="14" t="s">
        <v>36</v>
      </c>
      <c r="C51" s="14" t="s">
        <v>109</v>
      </c>
      <c r="D51" s="15" t="s">
        <v>110</v>
      </c>
      <c r="E51" s="16">
        <v>9695289</v>
      </c>
      <c r="F51" s="16">
        <v>10977166</v>
      </c>
      <c r="G51" s="16">
        <v>10791167</v>
      </c>
      <c r="H51" s="16">
        <v>9974513</v>
      </c>
      <c r="I51" s="16">
        <v>15223320</v>
      </c>
      <c r="J51" s="16">
        <f t="shared" si="2"/>
        <v>5248807</v>
      </c>
      <c r="K51" s="17">
        <f t="shared" si="1"/>
        <v>0.52622188170991402</v>
      </c>
      <c r="L51" s="1"/>
    </row>
    <row r="52" spans="1:12" ht="15" customHeight="1" x14ac:dyDescent="0.25">
      <c r="A52" s="14" t="s">
        <v>36</v>
      </c>
      <c r="B52" s="14" t="s">
        <v>36</v>
      </c>
      <c r="C52" s="14" t="s">
        <v>111</v>
      </c>
      <c r="D52" s="15" t="s">
        <v>112</v>
      </c>
      <c r="E52" s="16">
        <v>12168759</v>
      </c>
      <c r="F52" s="16">
        <v>10959939</v>
      </c>
      <c r="G52" s="16">
        <v>9213541</v>
      </c>
      <c r="H52" s="16">
        <v>12519219</v>
      </c>
      <c r="I52" s="16">
        <v>14910391</v>
      </c>
      <c r="J52" s="16">
        <f t="shared" si="2"/>
        <v>2391172</v>
      </c>
      <c r="K52" s="17">
        <f t="shared" si="1"/>
        <v>0.19100009353618624</v>
      </c>
      <c r="L52" s="1"/>
    </row>
    <row r="53" spans="1:12" ht="15" customHeight="1" x14ac:dyDescent="0.25">
      <c r="A53" s="14" t="s">
        <v>36</v>
      </c>
      <c r="B53" s="14" t="s">
        <v>36</v>
      </c>
      <c r="C53" s="14" t="s">
        <v>113</v>
      </c>
      <c r="D53" s="15" t="s">
        <v>114</v>
      </c>
      <c r="E53" s="16">
        <v>0</v>
      </c>
      <c r="F53" s="16">
        <v>0</v>
      </c>
      <c r="G53" s="16">
        <v>0</v>
      </c>
      <c r="H53" s="16">
        <v>0</v>
      </c>
      <c r="I53" s="16">
        <v>21161055</v>
      </c>
      <c r="J53" s="16">
        <f t="shared" si="2"/>
        <v>21161055</v>
      </c>
      <c r="K53" s="17" t="s">
        <v>36</v>
      </c>
      <c r="L53" s="1"/>
    </row>
    <row r="54" spans="1:12" ht="15" customHeight="1" x14ac:dyDescent="0.25">
      <c r="A54" s="14" t="s">
        <v>36</v>
      </c>
      <c r="B54" s="14" t="s">
        <v>36</v>
      </c>
      <c r="C54" s="14" t="s">
        <v>115</v>
      </c>
      <c r="D54" s="15" t="s">
        <v>116</v>
      </c>
      <c r="E54" s="16">
        <v>9940345</v>
      </c>
      <c r="F54" s="16">
        <v>8512541</v>
      </c>
      <c r="G54" s="16">
        <v>6253807</v>
      </c>
      <c r="H54" s="16">
        <v>10226627</v>
      </c>
      <c r="I54" s="16">
        <v>8778816</v>
      </c>
      <c r="J54" s="16">
        <f t="shared" si="2"/>
        <v>-1447811</v>
      </c>
      <c r="K54" s="17">
        <f t="shared" ref="K54:K62" si="3">(J54/H54)</f>
        <v>-0.14157268080668239</v>
      </c>
      <c r="L54" s="1"/>
    </row>
    <row r="55" spans="1:12" ht="15" customHeight="1" x14ac:dyDescent="0.25">
      <c r="A55" s="14" t="s">
        <v>36</v>
      </c>
      <c r="B55" s="14" t="s">
        <v>36</v>
      </c>
      <c r="C55" s="14" t="s">
        <v>117</v>
      </c>
      <c r="D55" s="15" t="s">
        <v>118</v>
      </c>
      <c r="E55" s="16">
        <v>6456490</v>
      </c>
      <c r="F55" s="16">
        <v>3860238</v>
      </c>
      <c r="G55" s="16">
        <v>3384299</v>
      </c>
      <c r="H55" s="16">
        <v>6642437</v>
      </c>
      <c r="I55" s="16">
        <v>6538201</v>
      </c>
      <c r="J55" s="16">
        <f t="shared" si="2"/>
        <v>-104236</v>
      </c>
      <c r="K55" s="17">
        <f t="shared" si="3"/>
        <v>-1.5692433364441392E-2</v>
      </c>
      <c r="L55" s="1"/>
    </row>
    <row r="56" spans="1:12" ht="15" customHeight="1" x14ac:dyDescent="0.25">
      <c r="A56" s="14" t="s">
        <v>36</v>
      </c>
      <c r="B56" s="14" t="s">
        <v>36</v>
      </c>
      <c r="C56" s="14" t="s">
        <v>119</v>
      </c>
      <c r="D56" s="15" t="s">
        <v>120</v>
      </c>
      <c r="E56" s="16">
        <v>1139560</v>
      </c>
      <c r="F56" s="16">
        <v>2522663</v>
      </c>
      <c r="G56" s="16">
        <v>2522663</v>
      </c>
      <c r="H56" s="16">
        <v>1172379</v>
      </c>
      <c r="I56" s="16">
        <v>0</v>
      </c>
      <c r="J56" s="16">
        <f t="shared" si="2"/>
        <v>-1172379</v>
      </c>
      <c r="K56" s="17">
        <f t="shared" si="3"/>
        <v>-1</v>
      </c>
      <c r="L56" s="1"/>
    </row>
    <row r="57" spans="1:12" ht="15" customHeight="1" x14ac:dyDescent="0.25">
      <c r="A57" s="14" t="s">
        <v>36</v>
      </c>
      <c r="B57" s="14" t="s">
        <v>36</v>
      </c>
      <c r="C57" s="14" t="s">
        <v>121</v>
      </c>
      <c r="D57" s="15" t="s">
        <v>122</v>
      </c>
      <c r="E57" s="16">
        <v>5182676</v>
      </c>
      <c r="F57" s="16">
        <v>4496634</v>
      </c>
      <c r="G57" s="16">
        <v>4496634</v>
      </c>
      <c r="H57" s="16">
        <v>5331937</v>
      </c>
      <c r="I57" s="16">
        <v>5393240</v>
      </c>
      <c r="J57" s="16">
        <f t="shared" si="2"/>
        <v>61303</v>
      </c>
      <c r="K57" s="17">
        <f t="shared" si="3"/>
        <v>1.1497322642784413E-2</v>
      </c>
      <c r="L57" s="1"/>
    </row>
    <row r="58" spans="1:12" ht="15" customHeight="1" x14ac:dyDescent="0.25">
      <c r="A58" s="14" t="s">
        <v>36</v>
      </c>
      <c r="B58" s="14" t="s">
        <v>36</v>
      </c>
      <c r="C58" s="14" t="s">
        <v>42</v>
      </c>
      <c r="D58" s="15" t="s">
        <v>123</v>
      </c>
      <c r="E58" s="16">
        <v>21916916</v>
      </c>
      <c r="F58" s="16">
        <v>14007561</v>
      </c>
      <c r="G58" s="16">
        <v>11749135</v>
      </c>
      <c r="H58" s="16">
        <v>22548123</v>
      </c>
      <c r="I58" s="16">
        <v>16158128</v>
      </c>
      <c r="J58" s="16">
        <f t="shared" si="2"/>
        <v>-6389995</v>
      </c>
      <c r="K58" s="17">
        <f t="shared" si="3"/>
        <v>-0.28339365542754935</v>
      </c>
      <c r="L58" s="1"/>
    </row>
    <row r="59" spans="1:12" ht="15" customHeight="1" x14ac:dyDescent="0.25">
      <c r="A59" s="14" t="s">
        <v>36</v>
      </c>
      <c r="B59" s="14" t="s">
        <v>36</v>
      </c>
      <c r="C59" s="14" t="s">
        <v>124</v>
      </c>
      <c r="D59" s="15" t="s">
        <v>125</v>
      </c>
      <c r="E59" s="16">
        <v>11032227</v>
      </c>
      <c r="F59" s="16">
        <v>11076399</v>
      </c>
      <c r="G59" s="16">
        <v>8505285</v>
      </c>
      <c r="H59" s="16">
        <v>11349955</v>
      </c>
      <c r="I59" s="16">
        <v>14350001</v>
      </c>
      <c r="J59" s="16">
        <f t="shared" si="2"/>
        <v>3000046</v>
      </c>
      <c r="K59" s="17">
        <f t="shared" si="3"/>
        <v>0.26432228145397935</v>
      </c>
      <c r="L59" s="1"/>
    </row>
    <row r="60" spans="1:12" ht="15" customHeight="1" x14ac:dyDescent="0.25">
      <c r="A60" s="14" t="s">
        <v>36</v>
      </c>
      <c r="B60" s="14" t="s">
        <v>36</v>
      </c>
      <c r="C60" s="14" t="s">
        <v>126</v>
      </c>
      <c r="D60" s="15" t="s">
        <v>127</v>
      </c>
      <c r="E60" s="16">
        <v>1455242</v>
      </c>
      <c r="F60" s="16">
        <v>2249451</v>
      </c>
      <c r="G60" s="16">
        <v>1321711</v>
      </c>
      <c r="H60" s="16">
        <v>1497153</v>
      </c>
      <c r="I60" s="16">
        <v>2902597</v>
      </c>
      <c r="J60" s="16">
        <f t="shared" si="2"/>
        <v>1405444</v>
      </c>
      <c r="K60" s="17">
        <f t="shared" si="3"/>
        <v>0.93874440354459432</v>
      </c>
      <c r="L60" s="1"/>
    </row>
    <row r="61" spans="1:12" ht="15" customHeight="1" x14ac:dyDescent="0.25">
      <c r="A61" s="14" t="s">
        <v>36</v>
      </c>
      <c r="B61" s="14" t="s">
        <v>36</v>
      </c>
      <c r="C61" s="14" t="s">
        <v>128</v>
      </c>
      <c r="D61" s="15" t="s">
        <v>129</v>
      </c>
      <c r="E61" s="16">
        <v>8092790</v>
      </c>
      <c r="F61" s="16">
        <v>10098167</v>
      </c>
      <c r="G61" s="16">
        <v>9318180</v>
      </c>
      <c r="H61" s="16">
        <v>8325862</v>
      </c>
      <c r="I61" s="16">
        <v>6037486</v>
      </c>
      <c r="J61" s="16">
        <f t="shared" si="2"/>
        <v>-2288376</v>
      </c>
      <c r="K61" s="17">
        <f t="shared" si="3"/>
        <v>-0.27485154089750707</v>
      </c>
      <c r="L61" s="1"/>
    </row>
    <row r="62" spans="1:12" ht="15" customHeight="1" x14ac:dyDescent="0.25">
      <c r="A62" s="14" t="s">
        <v>36</v>
      </c>
      <c r="B62" s="14" t="s">
        <v>36</v>
      </c>
      <c r="C62" s="14" t="s">
        <v>130</v>
      </c>
      <c r="D62" s="15" t="s">
        <v>131</v>
      </c>
      <c r="E62" s="16">
        <v>14958048</v>
      </c>
      <c r="F62" s="16">
        <v>16155314</v>
      </c>
      <c r="G62" s="16">
        <v>14855183</v>
      </c>
      <c r="H62" s="16">
        <v>15388840</v>
      </c>
      <c r="I62" s="16">
        <v>15772943</v>
      </c>
      <c r="J62" s="16">
        <f t="shared" si="2"/>
        <v>384103</v>
      </c>
      <c r="K62" s="17">
        <f t="shared" si="3"/>
        <v>2.4959841027653806E-2</v>
      </c>
      <c r="L62" s="1"/>
    </row>
    <row r="63" spans="1:12" ht="15" customHeight="1" x14ac:dyDescent="0.25">
      <c r="A63" s="14" t="s">
        <v>36</v>
      </c>
      <c r="B63" s="14" t="s">
        <v>36</v>
      </c>
      <c r="C63" s="14" t="s">
        <v>132</v>
      </c>
      <c r="D63" s="15" t="s">
        <v>133</v>
      </c>
      <c r="E63" s="16">
        <v>0</v>
      </c>
      <c r="F63" s="16">
        <v>0</v>
      </c>
      <c r="G63" s="16">
        <v>0</v>
      </c>
      <c r="H63" s="16">
        <v>0</v>
      </c>
      <c r="I63" s="16">
        <v>1338286</v>
      </c>
      <c r="J63" s="16">
        <f t="shared" si="2"/>
        <v>1338286</v>
      </c>
      <c r="K63" s="17" t="s">
        <v>36</v>
      </c>
      <c r="L63" s="1"/>
    </row>
    <row r="64" spans="1:12" ht="15" customHeight="1" x14ac:dyDescent="0.25">
      <c r="A64" s="14" t="s">
        <v>36</v>
      </c>
      <c r="B64" s="14" t="s">
        <v>36</v>
      </c>
      <c r="C64" s="14" t="s">
        <v>134</v>
      </c>
      <c r="D64" s="15" t="s">
        <v>135</v>
      </c>
      <c r="E64" s="16">
        <v>0</v>
      </c>
      <c r="F64" s="16">
        <v>0</v>
      </c>
      <c r="G64" s="16">
        <v>0</v>
      </c>
      <c r="H64" s="16">
        <v>0</v>
      </c>
      <c r="I64" s="16">
        <v>11206356</v>
      </c>
      <c r="J64" s="16">
        <f t="shared" si="2"/>
        <v>11206356</v>
      </c>
      <c r="K64" s="17" t="s">
        <v>36</v>
      </c>
      <c r="L64" s="1"/>
    </row>
    <row r="65" spans="1:12" ht="15" customHeight="1" x14ac:dyDescent="0.25">
      <c r="A65" s="14" t="s">
        <v>36</v>
      </c>
      <c r="B65" s="14" t="s">
        <v>36</v>
      </c>
      <c r="C65" s="14" t="s">
        <v>136</v>
      </c>
      <c r="D65" s="15" t="s">
        <v>137</v>
      </c>
      <c r="E65" s="16">
        <v>0</v>
      </c>
      <c r="F65" s="16">
        <v>0</v>
      </c>
      <c r="G65" s="16">
        <v>0</v>
      </c>
      <c r="H65" s="16">
        <v>0</v>
      </c>
      <c r="I65" s="16">
        <v>6340948</v>
      </c>
      <c r="J65" s="16">
        <f t="shared" si="2"/>
        <v>6340948</v>
      </c>
      <c r="K65" s="17" t="s">
        <v>36</v>
      </c>
      <c r="L65" s="1"/>
    </row>
    <row r="66" spans="1:12" ht="15" customHeight="1" x14ac:dyDescent="0.25">
      <c r="A66" s="14" t="s">
        <v>36</v>
      </c>
      <c r="B66" s="14" t="s">
        <v>36</v>
      </c>
      <c r="C66" s="14" t="s">
        <v>138</v>
      </c>
      <c r="D66" s="15" t="s">
        <v>139</v>
      </c>
      <c r="E66" s="16">
        <v>0</v>
      </c>
      <c r="F66" s="16">
        <v>0</v>
      </c>
      <c r="G66" s="16">
        <v>0</v>
      </c>
      <c r="H66" s="16">
        <v>0</v>
      </c>
      <c r="I66" s="16">
        <v>6873299</v>
      </c>
      <c r="J66" s="16">
        <f t="shared" si="2"/>
        <v>6873299</v>
      </c>
      <c r="K66" s="17" t="s">
        <v>36</v>
      </c>
      <c r="L66" s="1"/>
    </row>
    <row r="67" spans="1:12" ht="15" customHeight="1" x14ac:dyDescent="0.25">
      <c r="A67" s="14" t="s">
        <v>140</v>
      </c>
      <c r="B67" s="14" t="s">
        <v>36</v>
      </c>
      <c r="C67" s="14" t="s">
        <v>36</v>
      </c>
      <c r="D67" s="15" t="s">
        <v>141</v>
      </c>
      <c r="E67" s="16">
        <v>37305349</v>
      </c>
      <c r="F67" s="16">
        <v>37305349</v>
      </c>
      <c r="G67" s="16">
        <v>18608238</v>
      </c>
      <c r="H67" s="16">
        <v>38379744</v>
      </c>
      <c r="I67" s="16">
        <v>43399781</v>
      </c>
      <c r="J67" s="16">
        <f t="shared" si="2"/>
        <v>5020037</v>
      </c>
      <c r="K67" s="17">
        <f t="shared" ref="K67:K85" si="4">(J67/H67)</f>
        <v>0.13079912674769273</v>
      </c>
      <c r="L67" s="1"/>
    </row>
    <row r="68" spans="1:12" ht="15" customHeight="1" x14ac:dyDescent="0.25">
      <c r="A68" s="14" t="s">
        <v>36</v>
      </c>
      <c r="B68" s="14" t="s">
        <v>40</v>
      </c>
      <c r="C68" s="14" t="s">
        <v>36</v>
      </c>
      <c r="D68" s="15" t="s">
        <v>58</v>
      </c>
      <c r="E68" s="16">
        <v>37305349</v>
      </c>
      <c r="F68" s="16">
        <v>37305349</v>
      </c>
      <c r="G68" s="16">
        <v>18608238</v>
      </c>
      <c r="H68" s="16">
        <v>38379744</v>
      </c>
      <c r="I68" s="16">
        <v>43399781</v>
      </c>
      <c r="J68" s="16">
        <f t="shared" si="2"/>
        <v>5020037</v>
      </c>
      <c r="K68" s="17">
        <f t="shared" si="4"/>
        <v>0.13079912674769273</v>
      </c>
      <c r="L68" s="1"/>
    </row>
    <row r="69" spans="1:12" ht="15" customHeight="1" x14ac:dyDescent="0.25">
      <c r="A69" s="14" t="s">
        <v>36</v>
      </c>
      <c r="B69" s="14" t="s">
        <v>36</v>
      </c>
      <c r="C69" s="14" t="s">
        <v>59</v>
      </c>
      <c r="D69" s="15" t="s">
        <v>60</v>
      </c>
      <c r="E69" s="16">
        <v>1945282</v>
      </c>
      <c r="F69" s="16">
        <v>1945282</v>
      </c>
      <c r="G69" s="16">
        <v>0</v>
      </c>
      <c r="H69" s="16">
        <v>2001306</v>
      </c>
      <c r="I69" s="16">
        <v>2324064</v>
      </c>
      <c r="J69" s="16">
        <f t="shared" si="2"/>
        <v>322758</v>
      </c>
      <c r="K69" s="17">
        <f t="shared" si="4"/>
        <v>0.16127368828155214</v>
      </c>
      <c r="L69" s="1"/>
    </row>
    <row r="70" spans="1:12" ht="15" customHeight="1" x14ac:dyDescent="0.25">
      <c r="A70" s="14" t="s">
        <v>36</v>
      </c>
      <c r="B70" s="14" t="s">
        <v>36</v>
      </c>
      <c r="C70" s="14" t="s">
        <v>61</v>
      </c>
      <c r="D70" s="15" t="s">
        <v>62</v>
      </c>
      <c r="E70" s="16">
        <v>2794326</v>
      </c>
      <c r="F70" s="16">
        <v>2794326</v>
      </c>
      <c r="G70" s="16">
        <v>1397163</v>
      </c>
      <c r="H70" s="16">
        <v>2874803</v>
      </c>
      <c r="I70" s="16">
        <v>1233086</v>
      </c>
      <c r="J70" s="16">
        <f t="shared" si="2"/>
        <v>-1641717</v>
      </c>
      <c r="K70" s="17">
        <f t="shared" si="4"/>
        <v>-0.57107113078704874</v>
      </c>
      <c r="L70" s="1"/>
    </row>
    <row r="71" spans="1:12" ht="15" customHeight="1" x14ac:dyDescent="0.25">
      <c r="A71" s="14" t="s">
        <v>36</v>
      </c>
      <c r="B71" s="14" t="s">
        <v>36</v>
      </c>
      <c r="C71" s="14" t="s">
        <v>63</v>
      </c>
      <c r="D71" s="15" t="s">
        <v>64</v>
      </c>
      <c r="E71" s="16">
        <v>531421</v>
      </c>
      <c r="F71" s="16">
        <v>531421</v>
      </c>
      <c r="G71" s="16">
        <v>129869</v>
      </c>
      <c r="H71" s="16">
        <v>546726</v>
      </c>
      <c r="I71" s="16">
        <v>1028800</v>
      </c>
      <c r="J71" s="16">
        <f t="shared" si="2"/>
        <v>482074</v>
      </c>
      <c r="K71" s="17">
        <f t="shared" si="4"/>
        <v>0.88174698112034178</v>
      </c>
      <c r="L71" s="1"/>
    </row>
    <row r="72" spans="1:12" ht="15" customHeight="1" x14ac:dyDescent="0.25">
      <c r="A72" s="14" t="s">
        <v>36</v>
      </c>
      <c r="B72" s="14" t="s">
        <v>36</v>
      </c>
      <c r="C72" s="14" t="s">
        <v>65</v>
      </c>
      <c r="D72" s="15" t="s">
        <v>66</v>
      </c>
      <c r="E72" s="16">
        <v>3639626</v>
      </c>
      <c r="F72" s="16">
        <v>3639626</v>
      </c>
      <c r="G72" s="16">
        <v>2874394</v>
      </c>
      <c r="H72" s="16">
        <v>3744447</v>
      </c>
      <c r="I72" s="16">
        <v>2735980</v>
      </c>
      <c r="J72" s="16">
        <f t="shared" si="2"/>
        <v>-1008467</v>
      </c>
      <c r="K72" s="17">
        <f t="shared" si="4"/>
        <v>-0.26932334734608343</v>
      </c>
      <c r="L72" s="1"/>
    </row>
    <row r="73" spans="1:12" ht="15" customHeight="1" x14ac:dyDescent="0.25">
      <c r="A73" s="14" t="s">
        <v>36</v>
      </c>
      <c r="B73" s="14" t="s">
        <v>36</v>
      </c>
      <c r="C73" s="14" t="s">
        <v>67</v>
      </c>
      <c r="D73" s="15" t="s">
        <v>68</v>
      </c>
      <c r="E73" s="16">
        <v>3686395</v>
      </c>
      <c r="F73" s="16">
        <v>3686395</v>
      </c>
      <c r="G73" s="16">
        <v>1099777</v>
      </c>
      <c r="H73" s="16">
        <v>3792563</v>
      </c>
      <c r="I73" s="16">
        <v>2144717</v>
      </c>
      <c r="J73" s="16">
        <f t="shared" si="2"/>
        <v>-1647846</v>
      </c>
      <c r="K73" s="17">
        <f t="shared" si="4"/>
        <v>-0.43449403477279086</v>
      </c>
      <c r="L73" s="1"/>
    </row>
    <row r="74" spans="1:12" ht="15" customHeight="1" x14ac:dyDescent="0.25">
      <c r="A74" s="14" t="s">
        <v>36</v>
      </c>
      <c r="B74" s="14" t="s">
        <v>36</v>
      </c>
      <c r="C74" s="14" t="s">
        <v>69</v>
      </c>
      <c r="D74" s="15" t="s">
        <v>70</v>
      </c>
      <c r="E74" s="16">
        <v>3014585</v>
      </c>
      <c r="F74" s="16">
        <v>3014585</v>
      </c>
      <c r="G74" s="16">
        <v>1507293</v>
      </c>
      <c r="H74" s="16">
        <v>3101405</v>
      </c>
      <c r="I74" s="16">
        <v>1933455</v>
      </c>
      <c r="J74" s="16">
        <f t="shared" si="2"/>
        <v>-1167950</v>
      </c>
      <c r="K74" s="17">
        <f t="shared" si="4"/>
        <v>-0.376587385394684</v>
      </c>
      <c r="L74" s="1"/>
    </row>
    <row r="75" spans="1:12" ht="15" customHeight="1" x14ac:dyDescent="0.25">
      <c r="A75" s="14" t="s">
        <v>36</v>
      </c>
      <c r="B75" s="14" t="s">
        <v>36</v>
      </c>
      <c r="C75" s="14" t="s">
        <v>71</v>
      </c>
      <c r="D75" s="15" t="s">
        <v>72</v>
      </c>
      <c r="E75" s="16">
        <v>4712020</v>
      </c>
      <c r="F75" s="16">
        <v>4712020</v>
      </c>
      <c r="G75" s="16">
        <v>4712020</v>
      </c>
      <c r="H75" s="16">
        <v>4847726</v>
      </c>
      <c r="I75" s="16">
        <v>6291763</v>
      </c>
      <c r="J75" s="16">
        <f t="shared" si="2"/>
        <v>1444037</v>
      </c>
      <c r="K75" s="17">
        <f t="shared" si="4"/>
        <v>0.29787925307659713</v>
      </c>
      <c r="L75" s="1"/>
    </row>
    <row r="76" spans="1:12" ht="15" customHeight="1" x14ac:dyDescent="0.25">
      <c r="A76" s="14" t="s">
        <v>36</v>
      </c>
      <c r="B76" s="14" t="s">
        <v>36</v>
      </c>
      <c r="C76" s="14" t="s">
        <v>73</v>
      </c>
      <c r="D76" s="15" t="s">
        <v>74</v>
      </c>
      <c r="E76" s="16">
        <v>1485365</v>
      </c>
      <c r="F76" s="16">
        <v>1485365</v>
      </c>
      <c r="G76" s="16">
        <v>742683</v>
      </c>
      <c r="H76" s="16">
        <v>1528144</v>
      </c>
      <c r="I76" s="16">
        <v>1131681</v>
      </c>
      <c r="J76" s="16">
        <f t="shared" si="2"/>
        <v>-396463</v>
      </c>
      <c r="K76" s="17">
        <f t="shared" si="4"/>
        <v>-0.25944086421174967</v>
      </c>
      <c r="L76" s="1"/>
    </row>
    <row r="77" spans="1:12" ht="15" customHeight="1" x14ac:dyDescent="0.25">
      <c r="A77" s="14" t="s">
        <v>36</v>
      </c>
      <c r="B77" s="14" t="s">
        <v>36</v>
      </c>
      <c r="C77" s="14" t="s">
        <v>75</v>
      </c>
      <c r="D77" s="15" t="s">
        <v>76</v>
      </c>
      <c r="E77" s="16">
        <v>338711</v>
      </c>
      <c r="F77" s="16">
        <v>338711</v>
      </c>
      <c r="G77" s="16">
        <v>0</v>
      </c>
      <c r="H77" s="16">
        <v>348466</v>
      </c>
      <c r="I77" s="16">
        <v>1028800</v>
      </c>
      <c r="J77" s="16">
        <f t="shared" si="2"/>
        <v>680334</v>
      </c>
      <c r="K77" s="17">
        <f t="shared" si="4"/>
        <v>1.9523683802723939</v>
      </c>
      <c r="L77" s="1"/>
    </row>
    <row r="78" spans="1:12" ht="15" customHeight="1" x14ac:dyDescent="0.25">
      <c r="A78" s="14" t="s">
        <v>36</v>
      </c>
      <c r="B78" s="14" t="s">
        <v>36</v>
      </c>
      <c r="C78" s="14" t="s">
        <v>77</v>
      </c>
      <c r="D78" s="15" t="s">
        <v>78</v>
      </c>
      <c r="E78" s="16">
        <v>1337633</v>
      </c>
      <c r="F78" s="16">
        <v>1337633</v>
      </c>
      <c r="G78" s="16">
        <v>668817</v>
      </c>
      <c r="H78" s="16">
        <v>1376157</v>
      </c>
      <c r="I78" s="16">
        <v>1076753</v>
      </c>
      <c r="J78" s="16">
        <f t="shared" si="2"/>
        <v>-299404</v>
      </c>
      <c r="K78" s="17">
        <f t="shared" si="4"/>
        <v>-0.21756529233219757</v>
      </c>
      <c r="L78" s="1"/>
    </row>
    <row r="79" spans="1:12" ht="15" customHeight="1" x14ac:dyDescent="0.25">
      <c r="A79" s="14" t="s">
        <v>36</v>
      </c>
      <c r="B79" s="14" t="s">
        <v>36</v>
      </c>
      <c r="C79" s="14" t="s">
        <v>79</v>
      </c>
      <c r="D79" s="15" t="s">
        <v>80</v>
      </c>
      <c r="E79" s="16">
        <v>1515706</v>
      </c>
      <c r="F79" s="16">
        <v>1515706</v>
      </c>
      <c r="G79" s="16">
        <v>757853</v>
      </c>
      <c r="H79" s="16">
        <v>1559358</v>
      </c>
      <c r="I79" s="16">
        <v>1105935</v>
      </c>
      <c r="J79" s="16">
        <f t="shared" si="2"/>
        <v>-453423</v>
      </c>
      <c r="K79" s="17">
        <f t="shared" si="4"/>
        <v>-0.29077543450573889</v>
      </c>
      <c r="L79" s="1"/>
    </row>
    <row r="80" spans="1:12" ht="15" customHeight="1" x14ac:dyDescent="0.25">
      <c r="A80" s="14" t="s">
        <v>36</v>
      </c>
      <c r="B80" s="14" t="s">
        <v>36</v>
      </c>
      <c r="C80" s="14" t="s">
        <v>81</v>
      </c>
      <c r="D80" s="15" t="s">
        <v>82</v>
      </c>
      <c r="E80" s="16">
        <v>760069</v>
      </c>
      <c r="F80" s="16">
        <v>760069</v>
      </c>
      <c r="G80" s="16">
        <v>0</v>
      </c>
      <c r="H80" s="16">
        <v>781959</v>
      </c>
      <c r="I80" s="16">
        <v>1457725</v>
      </c>
      <c r="J80" s="16">
        <f t="shared" ref="J80:J111" si="5">I80-H80</f>
        <v>675766</v>
      </c>
      <c r="K80" s="17">
        <f t="shared" si="4"/>
        <v>0.86419620466034663</v>
      </c>
      <c r="L80" s="1"/>
    </row>
    <row r="81" spans="1:12" ht="15" customHeight="1" x14ac:dyDescent="0.25">
      <c r="A81" s="14" t="s">
        <v>36</v>
      </c>
      <c r="B81" s="14" t="s">
        <v>36</v>
      </c>
      <c r="C81" s="14" t="s">
        <v>83</v>
      </c>
      <c r="D81" s="15" t="s">
        <v>142</v>
      </c>
      <c r="E81" s="16">
        <v>247853</v>
      </c>
      <c r="F81" s="16">
        <v>247853</v>
      </c>
      <c r="G81" s="16">
        <v>123927</v>
      </c>
      <c r="H81" s="16">
        <v>254991</v>
      </c>
      <c r="I81" s="16">
        <v>514400</v>
      </c>
      <c r="J81" s="16">
        <f t="shared" si="5"/>
        <v>259409</v>
      </c>
      <c r="K81" s="17">
        <f t="shared" si="4"/>
        <v>1.0173261017055504</v>
      </c>
      <c r="L81" s="1"/>
    </row>
    <row r="82" spans="1:12" ht="15" customHeight="1" x14ac:dyDescent="0.25">
      <c r="A82" s="14" t="s">
        <v>36</v>
      </c>
      <c r="B82" s="14" t="s">
        <v>36</v>
      </c>
      <c r="C82" s="14" t="s">
        <v>85</v>
      </c>
      <c r="D82" s="15" t="s">
        <v>86</v>
      </c>
      <c r="E82" s="16">
        <v>2211324</v>
      </c>
      <c r="F82" s="16">
        <v>2211324</v>
      </c>
      <c r="G82" s="16">
        <v>931607</v>
      </c>
      <c r="H82" s="16">
        <v>2275010</v>
      </c>
      <c r="I82" s="16">
        <v>514400</v>
      </c>
      <c r="J82" s="16">
        <f t="shared" si="5"/>
        <v>-1760610</v>
      </c>
      <c r="K82" s="17">
        <f t="shared" si="4"/>
        <v>-0.77389110377536807</v>
      </c>
      <c r="L82" s="1"/>
    </row>
    <row r="83" spans="1:12" ht="15" customHeight="1" x14ac:dyDescent="0.25">
      <c r="A83" s="14" t="s">
        <v>36</v>
      </c>
      <c r="B83" s="14" t="s">
        <v>36</v>
      </c>
      <c r="C83" s="14" t="s">
        <v>87</v>
      </c>
      <c r="D83" s="15" t="s">
        <v>143</v>
      </c>
      <c r="E83" s="16">
        <v>635611</v>
      </c>
      <c r="F83" s="16">
        <v>635611</v>
      </c>
      <c r="G83" s="16">
        <v>418972</v>
      </c>
      <c r="H83" s="16">
        <v>653917</v>
      </c>
      <c r="I83" s="16">
        <v>1544067</v>
      </c>
      <c r="J83" s="16">
        <f t="shared" si="5"/>
        <v>890150</v>
      </c>
      <c r="K83" s="17">
        <f t="shared" si="4"/>
        <v>1.3612583860031167</v>
      </c>
      <c r="L83" s="1"/>
    </row>
    <row r="84" spans="1:12" ht="15" customHeight="1" x14ac:dyDescent="0.25">
      <c r="A84" s="14" t="s">
        <v>36</v>
      </c>
      <c r="B84" s="14" t="s">
        <v>36</v>
      </c>
      <c r="C84" s="14" t="s">
        <v>89</v>
      </c>
      <c r="D84" s="15" t="s">
        <v>90</v>
      </c>
      <c r="E84" s="16">
        <v>1791897</v>
      </c>
      <c r="F84" s="16">
        <v>1791897</v>
      </c>
      <c r="G84" s="16">
        <v>1735160</v>
      </c>
      <c r="H84" s="16">
        <v>1843504</v>
      </c>
      <c r="I84" s="16">
        <v>864273</v>
      </c>
      <c r="J84" s="16">
        <f t="shared" si="5"/>
        <v>-979231</v>
      </c>
      <c r="K84" s="17">
        <f t="shared" si="4"/>
        <v>-0.53117921089403652</v>
      </c>
      <c r="L84" s="1"/>
    </row>
    <row r="85" spans="1:12" ht="15" customHeight="1" x14ac:dyDescent="0.25">
      <c r="A85" s="14" t="s">
        <v>36</v>
      </c>
      <c r="B85" s="14" t="s">
        <v>36</v>
      </c>
      <c r="C85" s="14" t="s">
        <v>91</v>
      </c>
      <c r="D85" s="15" t="s">
        <v>92</v>
      </c>
      <c r="E85" s="16">
        <v>469107</v>
      </c>
      <c r="F85" s="16">
        <v>469107</v>
      </c>
      <c r="G85" s="16">
        <v>234554</v>
      </c>
      <c r="H85" s="16">
        <v>482617</v>
      </c>
      <c r="I85" s="16">
        <v>291206</v>
      </c>
      <c r="J85" s="16">
        <f t="shared" si="5"/>
        <v>-191411</v>
      </c>
      <c r="K85" s="17">
        <f t="shared" si="4"/>
        <v>-0.39661056282725227</v>
      </c>
      <c r="L85" s="1"/>
    </row>
    <row r="86" spans="1:12" ht="15" customHeight="1" x14ac:dyDescent="0.25">
      <c r="A86" s="14" t="s">
        <v>36</v>
      </c>
      <c r="B86" s="14" t="s">
        <v>36</v>
      </c>
      <c r="C86" s="14" t="s">
        <v>93</v>
      </c>
      <c r="D86" s="15" t="s">
        <v>94</v>
      </c>
      <c r="E86" s="16">
        <v>658052</v>
      </c>
      <c r="F86" s="16">
        <v>658052</v>
      </c>
      <c r="G86" s="16">
        <v>0</v>
      </c>
      <c r="H86" s="16">
        <v>677004</v>
      </c>
      <c r="I86" s="16">
        <v>677004</v>
      </c>
      <c r="J86" s="18"/>
      <c r="K86" s="17" t="s">
        <v>36</v>
      </c>
      <c r="L86" s="1"/>
    </row>
    <row r="87" spans="1:12" ht="15" customHeight="1" x14ac:dyDescent="0.25">
      <c r="A87" s="14" t="s">
        <v>36</v>
      </c>
      <c r="B87" s="14" t="s">
        <v>36</v>
      </c>
      <c r="C87" s="14" t="s">
        <v>95</v>
      </c>
      <c r="D87" s="15" t="s">
        <v>96</v>
      </c>
      <c r="E87" s="16">
        <v>140000</v>
      </c>
      <c r="F87" s="16">
        <v>140000</v>
      </c>
      <c r="G87" s="16">
        <v>0</v>
      </c>
      <c r="H87" s="16">
        <v>144032</v>
      </c>
      <c r="I87" s="16">
        <v>670323</v>
      </c>
      <c r="J87" s="16">
        <f>I87-H87</f>
        <v>526291</v>
      </c>
      <c r="K87" s="17">
        <f>(J87/H87)</f>
        <v>3.6539866140857589</v>
      </c>
      <c r="L87" s="1"/>
    </row>
    <row r="88" spans="1:12" ht="15" customHeight="1" x14ac:dyDescent="0.25">
      <c r="A88" s="14" t="s">
        <v>36</v>
      </c>
      <c r="B88" s="14" t="s">
        <v>36</v>
      </c>
      <c r="C88" s="14" t="s">
        <v>97</v>
      </c>
      <c r="D88" s="15" t="s">
        <v>98</v>
      </c>
      <c r="E88" s="16">
        <v>140000</v>
      </c>
      <c r="F88" s="16">
        <v>140000</v>
      </c>
      <c r="G88" s="16">
        <v>0</v>
      </c>
      <c r="H88" s="16">
        <v>144032</v>
      </c>
      <c r="I88" s="16">
        <v>817896</v>
      </c>
      <c r="J88" s="16">
        <f>I88-H88</f>
        <v>673864</v>
      </c>
      <c r="K88" s="17">
        <f>(J88/H88)</f>
        <v>4.6785714285714288</v>
      </c>
      <c r="L88" s="1"/>
    </row>
    <row r="89" spans="1:12" ht="15" customHeight="1" x14ac:dyDescent="0.25">
      <c r="A89" s="14" t="s">
        <v>36</v>
      </c>
      <c r="B89" s="14" t="s">
        <v>36</v>
      </c>
      <c r="C89" s="14" t="s">
        <v>99</v>
      </c>
      <c r="D89" s="15" t="s">
        <v>100</v>
      </c>
      <c r="E89" s="16">
        <v>625518</v>
      </c>
      <c r="F89" s="16">
        <v>625518</v>
      </c>
      <c r="G89" s="16">
        <v>0</v>
      </c>
      <c r="H89" s="16">
        <v>643533</v>
      </c>
      <c r="I89" s="16">
        <v>643533</v>
      </c>
      <c r="J89" s="18"/>
      <c r="K89" s="17" t="s">
        <v>36</v>
      </c>
      <c r="L89" s="1"/>
    </row>
    <row r="90" spans="1:12" ht="15" customHeight="1" x14ac:dyDescent="0.25">
      <c r="A90" s="14" t="s">
        <v>36</v>
      </c>
      <c r="B90" s="14" t="s">
        <v>36</v>
      </c>
      <c r="C90" s="14" t="s">
        <v>101</v>
      </c>
      <c r="D90" s="15" t="s">
        <v>102</v>
      </c>
      <c r="E90" s="16">
        <v>300144</v>
      </c>
      <c r="F90" s="16">
        <v>300144</v>
      </c>
      <c r="G90" s="16">
        <v>0</v>
      </c>
      <c r="H90" s="16">
        <v>308788</v>
      </c>
      <c r="I90" s="16">
        <v>847232</v>
      </c>
      <c r="J90" s="16">
        <f t="shared" ref="J90:J110" si="6">I90-H90</f>
        <v>538444</v>
      </c>
      <c r="K90" s="17">
        <f t="shared" ref="K90:K95" si="7">(J90/H90)</f>
        <v>1.7437335647758332</v>
      </c>
      <c r="L90" s="1"/>
    </row>
    <row r="91" spans="1:12" ht="15" customHeight="1" x14ac:dyDescent="0.25">
      <c r="A91" s="14" t="s">
        <v>36</v>
      </c>
      <c r="B91" s="14" t="s">
        <v>36</v>
      </c>
      <c r="C91" s="14" t="s">
        <v>103</v>
      </c>
      <c r="D91" s="15" t="s">
        <v>104</v>
      </c>
      <c r="E91" s="16">
        <v>421118</v>
      </c>
      <c r="F91" s="16">
        <v>421118</v>
      </c>
      <c r="G91" s="16">
        <v>405548</v>
      </c>
      <c r="H91" s="16">
        <v>433246</v>
      </c>
      <c r="I91" s="16">
        <v>617280</v>
      </c>
      <c r="J91" s="16">
        <f t="shared" si="6"/>
        <v>184034</v>
      </c>
      <c r="K91" s="17">
        <f t="shared" si="7"/>
        <v>0.42477945555181124</v>
      </c>
      <c r="L91" s="1"/>
    </row>
    <row r="92" spans="1:12" ht="15" customHeight="1" x14ac:dyDescent="0.25">
      <c r="A92" s="14" t="s">
        <v>36</v>
      </c>
      <c r="B92" s="14" t="s">
        <v>36</v>
      </c>
      <c r="C92" s="14" t="s">
        <v>105</v>
      </c>
      <c r="D92" s="15" t="s">
        <v>106</v>
      </c>
      <c r="E92" s="16">
        <v>291534</v>
      </c>
      <c r="F92" s="16">
        <v>291534</v>
      </c>
      <c r="G92" s="16">
        <v>0</v>
      </c>
      <c r="H92" s="16">
        <v>299930</v>
      </c>
      <c r="I92" s="16">
        <v>865376</v>
      </c>
      <c r="J92" s="16">
        <f t="shared" si="6"/>
        <v>565446</v>
      </c>
      <c r="K92" s="17">
        <f t="shared" si="7"/>
        <v>1.8852598939752609</v>
      </c>
      <c r="L92" s="1"/>
    </row>
    <row r="93" spans="1:12" ht="15" customHeight="1" x14ac:dyDescent="0.25">
      <c r="A93" s="14" t="s">
        <v>36</v>
      </c>
      <c r="B93" s="14" t="s">
        <v>36</v>
      </c>
      <c r="C93" s="14" t="s">
        <v>107</v>
      </c>
      <c r="D93" s="15" t="s">
        <v>108</v>
      </c>
      <c r="E93" s="16">
        <v>213568</v>
      </c>
      <c r="F93" s="16">
        <v>213568</v>
      </c>
      <c r="G93" s="16">
        <v>0</v>
      </c>
      <c r="H93" s="16">
        <v>219719</v>
      </c>
      <c r="I93" s="16">
        <v>704812</v>
      </c>
      <c r="J93" s="16">
        <f t="shared" si="6"/>
        <v>485093</v>
      </c>
      <c r="K93" s="17">
        <f t="shared" si="7"/>
        <v>2.2077881293834398</v>
      </c>
      <c r="L93" s="1"/>
    </row>
    <row r="94" spans="1:12" ht="15" customHeight="1" x14ac:dyDescent="0.25">
      <c r="A94" s="14" t="s">
        <v>36</v>
      </c>
      <c r="B94" s="14" t="s">
        <v>36</v>
      </c>
      <c r="C94" s="14" t="s">
        <v>109</v>
      </c>
      <c r="D94" s="15" t="s">
        <v>110</v>
      </c>
      <c r="E94" s="16">
        <v>1108946</v>
      </c>
      <c r="F94" s="16">
        <v>1108946</v>
      </c>
      <c r="G94" s="16">
        <v>554473</v>
      </c>
      <c r="H94" s="16">
        <v>1140884</v>
      </c>
      <c r="I94" s="16">
        <v>1553769</v>
      </c>
      <c r="J94" s="16">
        <f t="shared" si="6"/>
        <v>412885</v>
      </c>
      <c r="K94" s="17">
        <f t="shared" si="7"/>
        <v>0.36189919395836911</v>
      </c>
      <c r="L94" s="1"/>
    </row>
    <row r="95" spans="1:12" ht="15" customHeight="1" x14ac:dyDescent="0.25">
      <c r="A95" s="14" t="s">
        <v>36</v>
      </c>
      <c r="B95" s="14" t="s">
        <v>36</v>
      </c>
      <c r="C95" s="14" t="s">
        <v>111</v>
      </c>
      <c r="D95" s="15" t="s">
        <v>112</v>
      </c>
      <c r="E95" s="16">
        <v>744162</v>
      </c>
      <c r="F95" s="16">
        <v>744162</v>
      </c>
      <c r="G95" s="16">
        <v>0</v>
      </c>
      <c r="H95" s="16">
        <v>765594</v>
      </c>
      <c r="I95" s="16">
        <v>823813</v>
      </c>
      <c r="J95" s="16">
        <f t="shared" si="6"/>
        <v>58219</v>
      </c>
      <c r="K95" s="17">
        <f t="shared" si="7"/>
        <v>7.6044221872167236E-2</v>
      </c>
      <c r="L95" s="1"/>
    </row>
    <row r="96" spans="1:12" ht="15" customHeight="1" x14ac:dyDescent="0.25">
      <c r="A96" s="14" t="s">
        <v>36</v>
      </c>
      <c r="B96" s="14" t="s">
        <v>36</v>
      </c>
      <c r="C96" s="14" t="s">
        <v>113</v>
      </c>
      <c r="D96" s="15" t="s">
        <v>114</v>
      </c>
      <c r="E96" s="16">
        <v>0</v>
      </c>
      <c r="F96" s="16">
        <v>0</v>
      </c>
      <c r="G96" s="16">
        <v>0</v>
      </c>
      <c r="H96" s="16">
        <v>0</v>
      </c>
      <c r="I96" s="16">
        <v>205760</v>
      </c>
      <c r="J96" s="16">
        <f t="shared" si="6"/>
        <v>205760</v>
      </c>
      <c r="K96" s="17" t="s">
        <v>36</v>
      </c>
      <c r="L96" s="1"/>
    </row>
    <row r="97" spans="1:12" ht="15" customHeight="1" x14ac:dyDescent="0.25">
      <c r="A97" s="14" t="s">
        <v>36</v>
      </c>
      <c r="B97" s="14" t="s">
        <v>36</v>
      </c>
      <c r="C97" s="14" t="s">
        <v>115</v>
      </c>
      <c r="D97" s="15" t="s">
        <v>116</v>
      </c>
      <c r="E97" s="16">
        <v>140000</v>
      </c>
      <c r="F97" s="16">
        <v>140000</v>
      </c>
      <c r="G97" s="16">
        <v>0</v>
      </c>
      <c r="H97" s="16">
        <v>144032</v>
      </c>
      <c r="I97" s="16">
        <v>411520</v>
      </c>
      <c r="J97" s="16">
        <f t="shared" si="6"/>
        <v>267488</v>
      </c>
      <c r="K97" s="17">
        <f t="shared" ref="K97:K102" si="8">(J97/H97)</f>
        <v>1.8571428571428572</v>
      </c>
      <c r="L97" s="1"/>
    </row>
    <row r="98" spans="1:12" ht="15" customHeight="1" x14ac:dyDescent="0.25">
      <c r="A98" s="14" t="s">
        <v>36</v>
      </c>
      <c r="B98" s="14" t="s">
        <v>36</v>
      </c>
      <c r="C98" s="14" t="s">
        <v>117</v>
      </c>
      <c r="D98" s="15" t="s">
        <v>118</v>
      </c>
      <c r="E98" s="16">
        <v>140000</v>
      </c>
      <c r="F98" s="16">
        <v>140000</v>
      </c>
      <c r="G98" s="16">
        <v>0</v>
      </c>
      <c r="H98" s="16">
        <v>144032</v>
      </c>
      <c r="I98" s="16">
        <v>735835</v>
      </c>
      <c r="J98" s="16">
        <f t="shared" si="6"/>
        <v>591803</v>
      </c>
      <c r="K98" s="17">
        <f t="shared" si="8"/>
        <v>4.1088299822261716</v>
      </c>
      <c r="L98" s="1"/>
    </row>
    <row r="99" spans="1:12" ht="15" customHeight="1" x14ac:dyDescent="0.25">
      <c r="A99" s="14" t="s">
        <v>36</v>
      </c>
      <c r="B99" s="14" t="s">
        <v>36</v>
      </c>
      <c r="C99" s="14" t="s">
        <v>119</v>
      </c>
      <c r="D99" s="15" t="s">
        <v>120</v>
      </c>
      <c r="E99" s="16">
        <v>140000</v>
      </c>
      <c r="F99" s="16">
        <v>140000</v>
      </c>
      <c r="G99" s="16">
        <v>0</v>
      </c>
      <c r="H99" s="16">
        <v>144032</v>
      </c>
      <c r="I99" s="16">
        <v>595904</v>
      </c>
      <c r="J99" s="16">
        <f t="shared" si="6"/>
        <v>451872</v>
      </c>
      <c r="K99" s="17">
        <f t="shared" si="8"/>
        <v>3.1373028215952012</v>
      </c>
      <c r="L99" s="1"/>
    </row>
    <row r="100" spans="1:12" ht="15" customHeight="1" x14ac:dyDescent="0.25">
      <c r="A100" s="14" t="s">
        <v>36</v>
      </c>
      <c r="B100" s="14" t="s">
        <v>36</v>
      </c>
      <c r="C100" s="14" t="s">
        <v>121</v>
      </c>
      <c r="D100" s="15" t="s">
        <v>122</v>
      </c>
      <c r="E100" s="16">
        <v>185523</v>
      </c>
      <c r="F100" s="16">
        <v>185523</v>
      </c>
      <c r="G100" s="16">
        <v>0</v>
      </c>
      <c r="H100" s="16">
        <v>190866</v>
      </c>
      <c r="I100" s="16">
        <v>538456</v>
      </c>
      <c r="J100" s="16">
        <f t="shared" si="6"/>
        <v>347590</v>
      </c>
      <c r="K100" s="17">
        <f t="shared" si="8"/>
        <v>1.8211205767397023</v>
      </c>
      <c r="L100" s="1"/>
    </row>
    <row r="101" spans="1:12" ht="15" customHeight="1" x14ac:dyDescent="0.25">
      <c r="A101" s="14" t="s">
        <v>36</v>
      </c>
      <c r="B101" s="14" t="s">
        <v>36</v>
      </c>
      <c r="C101" s="14" t="s">
        <v>42</v>
      </c>
      <c r="D101" s="15" t="s">
        <v>123</v>
      </c>
      <c r="E101" s="16">
        <v>140000</v>
      </c>
      <c r="F101" s="16">
        <v>140000</v>
      </c>
      <c r="G101" s="16">
        <v>0</v>
      </c>
      <c r="H101" s="16">
        <v>144032</v>
      </c>
      <c r="I101" s="16">
        <v>1080883</v>
      </c>
      <c r="J101" s="16">
        <f t="shared" si="6"/>
        <v>936851</v>
      </c>
      <c r="K101" s="17">
        <f t="shared" si="8"/>
        <v>6.5044642857142856</v>
      </c>
      <c r="L101" s="1"/>
    </row>
    <row r="102" spans="1:12" ht="15" customHeight="1" x14ac:dyDescent="0.25">
      <c r="A102" s="14" t="s">
        <v>36</v>
      </c>
      <c r="B102" s="14" t="s">
        <v>36</v>
      </c>
      <c r="C102" s="14" t="s">
        <v>124</v>
      </c>
      <c r="D102" s="15" t="s">
        <v>125</v>
      </c>
      <c r="E102" s="16">
        <v>140000</v>
      </c>
      <c r="F102" s="16">
        <v>140000</v>
      </c>
      <c r="G102" s="16">
        <v>0</v>
      </c>
      <c r="H102" s="16">
        <v>144032</v>
      </c>
      <c r="I102" s="16">
        <v>621785</v>
      </c>
      <c r="J102" s="16">
        <f t="shared" si="6"/>
        <v>477753</v>
      </c>
      <c r="K102" s="17">
        <f t="shared" si="8"/>
        <v>3.3169920573205953</v>
      </c>
      <c r="L102" s="1"/>
    </row>
    <row r="103" spans="1:12" ht="15" customHeight="1" x14ac:dyDescent="0.25">
      <c r="A103" s="14" t="s">
        <v>36</v>
      </c>
      <c r="B103" s="14" t="s">
        <v>36</v>
      </c>
      <c r="C103" s="14" t="s">
        <v>144</v>
      </c>
      <c r="D103" s="15" t="s">
        <v>145</v>
      </c>
      <c r="E103" s="16">
        <v>0</v>
      </c>
      <c r="F103" s="16">
        <v>0</v>
      </c>
      <c r="G103" s="16">
        <v>0</v>
      </c>
      <c r="H103" s="16">
        <v>0</v>
      </c>
      <c r="I103" s="16">
        <v>144032</v>
      </c>
      <c r="J103" s="16">
        <f t="shared" si="6"/>
        <v>144032</v>
      </c>
      <c r="K103" s="17" t="s">
        <v>36</v>
      </c>
      <c r="L103" s="1"/>
    </row>
    <row r="104" spans="1:12" ht="15" customHeight="1" x14ac:dyDescent="0.25">
      <c r="A104" s="14" t="s">
        <v>36</v>
      </c>
      <c r="B104" s="14" t="s">
        <v>36</v>
      </c>
      <c r="C104" s="14" t="s">
        <v>126</v>
      </c>
      <c r="D104" s="15" t="s">
        <v>127</v>
      </c>
      <c r="E104" s="16">
        <v>140000</v>
      </c>
      <c r="F104" s="16">
        <v>140000</v>
      </c>
      <c r="G104" s="16">
        <v>140000</v>
      </c>
      <c r="H104" s="16">
        <v>144032</v>
      </c>
      <c r="I104" s="16">
        <v>411520</v>
      </c>
      <c r="J104" s="16">
        <f t="shared" si="6"/>
        <v>267488</v>
      </c>
      <c r="K104" s="17">
        <f>(J104/H104)</f>
        <v>1.8571428571428572</v>
      </c>
      <c r="L104" s="1"/>
    </row>
    <row r="105" spans="1:12" ht="15" customHeight="1" x14ac:dyDescent="0.25">
      <c r="A105" s="14" t="s">
        <v>36</v>
      </c>
      <c r="B105" s="14" t="s">
        <v>36</v>
      </c>
      <c r="C105" s="14" t="s">
        <v>128</v>
      </c>
      <c r="D105" s="15" t="s">
        <v>129</v>
      </c>
      <c r="E105" s="16">
        <v>348256</v>
      </c>
      <c r="F105" s="16">
        <v>348256</v>
      </c>
      <c r="G105" s="16">
        <v>174128</v>
      </c>
      <c r="H105" s="16">
        <v>358286</v>
      </c>
      <c r="I105" s="16">
        <v>767340</v>
      </c>
      <c r="J105" s="16">
        <f t="shared" si="6"/>
        <v>409054</v>
      </c>
      <c r="K105" s="17">
        <f>(J105/H105)</f>
        <v>1.1416968567010712</v>
      </c>
      <c r="L105" s="1"/>
    </row>
    <row r="106" spans="1:12" ht="15" customHeight="1" x14ac:dyDescent="0.25">
      <c r="A106" s="14" t="s">
        <v>36</v>
      </c>
      <c r="B106" s="14" t="s">
        <v>36</v>
      </c>
      <c r="C106" s="14" t="s">
        <v>130</v>
      </c>
      <c r="D106" s="15" t="s">
        <v>131</v>
      </c>
      <c r="E106" s="16">
        <v>171597</v>
      </c>
      <c r="F106" s="16">
        <v>171597</v>
      </c>
      <c r="G106" s="16">
        <v>0</v>
      </c>
      <c r="H106" s="16">
        <v>176539</v>
      </c>
      <c r="I106" s="16">
        <v>973295</v>
      </c>
      <c r="J106" s="16">
        <f t="shared" si="6"/>
        <v>796756</v>
      </c>
      <c r="K106" s="17">
        <f>(J106/H106)</f>
        <v>4.5132010490599814</v>
      </c>
      <c r="L106" s="1"/>
    </row>
    <row r="107" spans="1:12" ht="15" customHeight="1" x14ac:dyDescent="0.25">
      <c r="A107" s="14" t="s">
        <v>36</v>
      </c>
      <c r="B107" s="14" t="s">
        <v>36</v>
      </c>
      <c r="C107" s="14" t="s">
        <v>132</v>
      </c>
      <c r="D107" s="15" t="s">
        <v>133</v>
      </c>
      <c r="E107" s="16">
        <v>0</v>
      </c>
      <c r="F107" s="16">
        <v>0</v>
      </c>
      <c r="G107" s="16">
        <v>0</v>
      </c>
      <c r="H107" s="16">
        <v>0</v>
      </c>
      <c r="I107" s="16">
        <v>367827</v>
      </c>
      <c r="J107" s="16">
        <f t="shared" si="6"/>
        <v>367827</v>
      </c>
      <c r="K107" s="17" t="s">
        <v>36</v>
      </c>
      <c r="L107" s="1"/>
    </row>
    <row r="108" spans="1:12" ht="15" customHeight="1" x14ac:dyDescent="0.25">
      <c r="A108" s="14" t="s">
        <v>36</v>
      </c>
      <c r="B108" s="14" t="s">
        <v>36</v>
      </c>
      <c r="C108" s="14" t="s">
        <v>134</v>
      </c>
      <c r="D108" s="15" t="s">
        <v>135</v>
      </c>
      <c r="E108" s="16">
        <v>0</v>
      </c>
      <c r="F108" s="16">
        <v>0</v>
      </c>
      <c r="G108" s="16">
        <v>0</v>
      </c>
      <c r="H108" s="16">
        <v>0</v>
      </c>
      <c r="I108" s="16">
        <v>367827</v>
      </c>
      <c r="J108" s="16">
        <f t="shared" si="6"/>
        <v>367827</v>
      </c>
      <c r="K108" s="17" t="s">
        <v>36</v>
      </c>
      <c r="L108" s="1"/>
    </row>
    <row r="109" spans="1:12" ht="15" customHeight="1" x14ac:dyDescent="0.25">
      <c r="A109" s="14" t="s">
        <v>36</v>
      </c>
      <c r="B109" s="14" t="s">
        <v>36</v>
      </c>
      <c r="C109" s="14" t="s">
        <v>136</v>
      </c>
      <c r="D109" s="15" t="s">
        <v>137</v>
      </c>
      <c r="E109" s="16">
        <v>0</v>
      </c>
      <c r="F109" s="16">
        <v>0</v>
      </c>
      <c r="G109" s="16">
        <v>0</v>
      </c>
      <c r="H109" s="16">
        <v>0</v>
      </c>
      <c r="I109" s="16">
        <v>367827</v>
      </c>
      <c r="J109" s="16">
        <f t="shared" si="6"/>
        <v>367827</v>
      </c>
      <c r="K109" s="17" t="s">
        <v>36</v>
      </c>
      <c r="L109" s="1"/>
    </row>
    <row r="110" spans="1:12" ht="15" customHeight="1" x14ac:dyDescent="0.25">
      <c r="A110" s="14" t="s">
        <v>36</v>
      </c>
      <c r="B110" s="14" t="s">
        <v>36</v>
      </c>
      <c r="C110" s="14" t="s">
        <v>138</v>
      </c>
      <c r="D110" s="15" t="s">
        <v>139</v>
      </c>
      <c r="E110" s="16">
        <v>0</v>
      </c>
      <c r="F110" s="16">
        <v>0</v>
      </c>
      <c r="G110" s="16">
        <v>0</v>
      </c>
      <c r="H110" s="16">
        <v>0</v>
      </c>
      <c r="I110" s="16">
        <v>367827</v>
      </c>
      <c r="J110" s="16">
        <f t="shared" si="6"/>
        <v>367827</v>
      </c>
      <c r="K110" s="17" t="s">
        <v>36</v>
      </c>
      <c r="L110" s="1"/>
    </row>
    <row r="111" spans="1:12" ht="15" customHeight="1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"/>
    </row>
    <row r="112" spans="1:12" ht="15" customHeight="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"/>
    </row>
    <row r="113" spans="1:12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" customHeight="1" x14ac:dyDescent="0.25">
      <c r="A114" s="42" t="s">
        <v>146</v>
      </c>
      <c r="B114" s="43"/>
      <c r="C114" s="43"/>
      <c r="D114" s="43"/>
      <c r="E114" s="20">
        <v>304091341</v>
      </c>
      <c r="F114" s="20">
        <v>307003966</v>
      </c>
      <c r="G114" s="20">
        <v>259338023</v>
      </c>
      <c r="H114" s="20">
        <v>312849169</v>
      </c>
      <c r="I114" s="20">
        <v>431009067</v>
      </c>
      <c r="J114" s="20">
        <v>118159898</v>
      </c>
      <c r="K114" s="21">
        <v>0.37768966552696837</v>
      </c>
      <c r="L114" s="1"/>
    </row>
    <row r="115" spans="1:12" ht="15" customHeight="1" x14ac:dyDescent="0.25">
      <c r="A115" s="44" t="s">
        <v>147</v>
      </c>
      <c r="B115" s="45"/>
      <c r="C115" s="45"/>
      <c r="D115" s="45"/>
      <c r="E115" s="45"/>
      <c r="F115" s="45"/>
      <c r="G115" s="45"/>
      <c r="H115" s="45"/>
      <c r="I115" s="45"/>
      <c r="J115" s="1"/>
      <c r="K115" s="1"/>
      <c r="L115" s="1"/>
    </row>
    <row r="116" spans="1:12" ht="5.0999999999999996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</sheetData>
  <mergeCells count="17">
    <mergeCell ref="J10:J11"/>
    <mergeCell ref="K10:K11"/>
    <mergeCell ref="A114:D114"/>
    <mergeCell ref="A115:I115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2026-09-30T19:47:44Z</dcterms:modified>
</cp:coreProperties>
</file>