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973EA88-E74B-4B93-901B-85BFB6A4A9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4" i="1" l="1"/>
  <c r="K84" i="1" s="1"/>
  <c r="J83" i="1"/>
  <c r="J82" i="1"/>
  <c r="J81" i="1"/>
  <c r="J80" i="1"/>
  <c r="J79" i="1"/>
  <c r="K79" i="1" s="1"/>
  <c r="J78" i="1"/>
  <c r="J77" i="1"/>
  <c r="J76" i="1"/>
  <c r="J75" i="1"/>
  <c r="K75" i="1" s="1"/>
  <c r="J74" i="1"/>
  <c r="K74" i="1" s="1"/>
  <c r="J73" i="1"/>
  <c r="J72" i="1"/>
  <c r="J71" i="1"/>
  <c r="J70" i="1"/>
  <c r="J69" i="1"/>
  <c r="J68" i="1"/>
  <c r="J67" i="1"/>
  <c r="K67" i="1" s="1"/>
  <c r="J66" i="1"/>
  <c r="J65" i="1"/>
  <c r="J64" i="1"/>
  <c r="K64" i="1" s="1"/>
  <c r="J63" i="1"/>
  <c r="K63" i="1" s="1"/>
  <c r="J62" i="1"/>
  <c r="K62" i="1" s="1"/>
  <c r="J61" i="1"/>
  <c r="J60" i="1"/>
  <c r="J59" i="1"/>
  <c r="J58" i="1"/>
  <c r="K58" i="1" s="1"/>
  <c r="J57" i="1"/>
  <c r="K57" i="1" s="1"/>
  <c r="J56" i="1"/>
  <c r="K56" i="1" s="1"/>
  <c r="J55" i="1"/>
  <c r="J54" i="1"/>
  <c r="K54" i="1" s="1"/>
  <c r="J53" i="1"/>
  <c r="K53" i="1" s="1"/>
  <c r="J52" i="1"/>
  <c r="K52" i="1" s="1"/>
  <c r="J51" i="1"/>
  <c r="K51" i="1" s="1"/>
  <c r="J50" i="1"/>
  <c r="K50" i="1" s="1"/>
  <c r="J49" i="1"/>
  <c r="J48" i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K40" i="1"/>
  <c r="J40" i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K18" i="1"/>
  <c r="J18" i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<sst xmlns="http://schemas.openxmlformats.org/spreadsheetml/2006/main" count="354" uniqueCount="134">
  <si>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</si>
  <si>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</si>
  <si>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</si>
  <si>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</si>
  <si>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</si>
  <si>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</si>
  <si>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</si>
  <si>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</si>
  <si>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</si>
  <si>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TRANSFERENCIAS A SERVICIOS LOCALES DE EDUCACIÓN PÚBLICA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</si>
  <si>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</si>
  <si>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95</t>
    </r>
  </si>
  <si>
    <r>
      <rPr>
        <sz val="10"/>
        <rFont val="Times New Roman"/>
      </rPr>
      <t>Programa:</t>
    </r>
  </si>
  <si>
    <r>
      <rPr>
        <sz val="10"/>
        <rFont val="Times New Roman"/>
      </rPr>
      <t>TRANSFERENCIAS DE JUNJI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</si>
  <si>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</si>
  <si>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</si>
  <si>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</si>
  <si>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</si>
  <si>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</si>
  <si>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</si>
  <si>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</si>
  <si>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</si>
  <si>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</si>
  <si>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</si>
  <si>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</si>
  <si>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</si>
  <si>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</si>
  <si>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</si>
  <si>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</si>
  <si>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</si>
  <si>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</si>
  <si>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</si>
  <si>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</si>
  <si>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</si>
  <si>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</si>
  <si>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</si>
  <si>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</si>
  <si>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</si>
  <si>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</si>
  <si>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</si>
  <si>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</si>
  <si>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</si>
  <si>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</si>
  <si>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 - SLEP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</si>
  <si>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</si>
  <si>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</si>
  <si>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Junta Nacional de Jardines Infantiles - SLEP - (JUNTA NACIONAL DE JARDINES INFANTILES)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</si>
  <si>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</si>
  <si>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</si>
  <si>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</si>
  <si>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018</t>
    </r>
  </si>
  <si>
    <r>
      <rPr>
        <sz val="10"/>
        <rFont val="Times New Roman"/>
      </rPr>
      <t>Servicio Educativo Barrancas</t>
    </r>
  </si>
  <si>
    <r>
      <rPr>
        <sz val="10"/>
        <rFont val="Times New Roman"/>
      </rPr>
      <t>019</t>
    </r>
  </si>
  <si>
    <r>
      <rPr>
        <sz val="10"/>
        <rFont val="Times New Roman"/>
      </rPr>
      <t>Servicio Educativo Puerto Cordillera</t>
    </r>
  </si>
  <si>
    <r>
      <rPr>
        <sz val="10"/>
        <rFont val="Times New Roman"/>
      </rPr>
      <t>021</t>
    </r>
  </si>
  <si>
    <r>
      <rPr>
        <sz val="10"/>
        <rFont val="Times New Roman"/>
      </rPr>
      <t>Servicio Educativo Huasco</t>
    </r>
  </si>
  <si>
    <r>
      <rPr>
        <sz val="10"/>
        <rFont val="Times New Roman"/>
      </rPr>
      <t>022</t>
    </r>
  </si>
  <si>
    <r>
      <rPr>
        <sz val="10"/>
        <rFont val="Times New Roman"/>
      </rPr>
      <t>Servicio Educativo Costa Araucanía</t>
    </r>
  </si>
  <si>
    <r>
      <rPr>
        <sz val="10"/>
        <rFont val="Times New Roman"/>
      </rPr>
      <t>023</t>
    </r>
  </si>
  <si>
    <r>
      <rPr>
        <sz val="10"/>
        <rFont val="Times New Roman"/>
      </rPr>
      <t>Servicio Educativo Chinchorro</t>
    </r>
  </si>
  <si>
    <r>
      <rPr>
        <sz val="10"/>
        <rFont val="Times New Roman"/>
      </rPr>
      <t>024</t>
    </r>
  </si>
  <si>
    <r>
      <rPr>
        <sz val="10"/>
        <rFont val="Times New Roman"/>
      </rPr>
      <t>Servicio Educativo Gabriela Mistral</t>
    </r>
  </si>
  <si>
    <r>
      <rPr>
        <sz val="10"/>
        <rFont val="Times New Roman"/>
      </rPr>
      <t>025</t>
    </r>
  </si>
  <si>
    <r>
      <rPr>
        <sz val="10"/>
        <rFont val="Times New Roman"/>
      </rPr>
      <t>Servicio Educativo Andalién Sur</t>
    </r>
  </si>
  <si>
    <r>
      <rPr>
        <sz val="10"/>
        <rFont val="Times New Roman"/>
      </rPr>
      <t>026</t>
    </r>
  </si>
  <si>
    <r>
      <rPr>
        <sz val="10"/>
        <rFont val="Times New Roman"/>
      </rPr>
      <t>Servicio Educativo Atacama</t>
    </r>
  </si>
  <si>
    <r>
      <rPr>
        <sz val="10"/>
        <rFont val="Times New Roman"/>
      </rPr>
      <t>027</t>
    </r>
  </si>
  <si>
    <r>
      <rPr>
        <sz val="10"/>
        <rFont val="Times New Roman"/>
      </rPr>
      <t>Servicio Educativo Valparaíso</t>
    </r>
  </si>
  <si>
    <r>
      <rPr>
        <sz val="10"/>
        <rFont val="Times New Roman"/>
      </rPr>
      <t>028</t>
    </r>
  </si>
  <si>
    <r>
      <rPr>
        <sz val="10"/>
        <rFont val="Times New Roman"/>
      </rPr>
      <t>Servicio Educativo Colchagua</t>
    </r>
  </si>
  <si>
    <r>
      <rPr>
        <sz val="10"/>
        <rFont val="Times New Roman"/>
      </rPr>
      <t>029</t>
    </r>
  </si>
  <si>
    <r>
      <rPr>
        <sz val="10"/>
        <rFont val="Times New Roman"/>
      </rPr>
      <t>Servicio Educativo Llanquihue</t>
    </r>
  </si>
  <si>
    <r>
      <rPr>
        <sz val="10"/>
        <rFont val="Times New Roman"/>
      </rPr>
      <t>030</t>
    </r>
  </si>
  <si>
    <r>
      <rPr>
        <sz val="10"/>
        <rFont val="Times New Roman"/>
      </rPr>
      <t>Servicio Educativo Iquique</t>
    </r>
  </si>
  <si>
    <r>
      <rPr>
        <sz val="10"/>
        <rFont val="Times New Roman"/>
      </rPr>
      <t>031</t>
    </r>
  </si>
  <si>
    <r>
      <rPr>
        <sz val="10"/>
        <rFont val="Times New Roman"/>
      </rPr>
      <t>Servicio Educativo Licancabur</t>
    </r>
  </si>
  <si>
    <r>
      <rPr>
        <sz val="10"/>
        <rFont val="Times New Roman"/>
      </rPr>
      <t>032</t>
    </r>
  </si>
  <si>
    <r>
      <rPr>
        <sz val="10"/>
        <rFont val="Times New Roman"/>
      </rPr>
      <t>Servicio Educativo Maule Costa</t>
    </r>
  </si>
  <si>
    <r>
      <rPr>
        <sz val="10"/>
        <rFont val="Times New Roman"/>
      </rPr>
      <t>033</t>
    </r>
  </si>
  <si>
    <r>
      <rPr>
        <sz val="10"/>
        <rFont val="Times New Roman"/>
      </rPr>
      <t>Servicio Educativo Punilla Cordillera</t>
    </r>
  </si>
  <si>
    <r>
      <rPr>
        <sz val="10"/>
        <rFont val="Times New Roman"/>
      </rPr>
      <t>034</t>
    </r>
  </si>
  <si>
    <r>
      <rPr>
        <sz val="10"/>
        <rFont val="Times New Roman"/>
      </rPr>
      <t>Servicio Educativo Aysén</t>
    </r>
  </si>
  <si>
    <r>
      <rPr>
        <sz val="10"/>
        <rFont val="Times New Roman"/>
      </rPr>
      <t>035</t>
    </r>
  </si>
  <si>
    <r>
      <rPr>
        <sz val="10"/>
        <rFont val="Times New Roman"/>
      </rPr>
      <t>Servicio Educativo Magallanes</t>
    </r>
  </si>
  <si>
    <r>
      <rPr>
        <sz val="10"/>
        <rFont val="Times New Roman"/>
      </rPr>
      <t>036</t>
    </r>
  </si>
  <si>
    <r>
      <rPr>
        <sz val="10"/>
        <rFont val="Times New Roman"/>
      </rPr>
      <t>Servicio Educativo Tamarugal</t>
    </r>
  </si>
  <si>
    <r>
      <rPr>
        <sz val="10"/>
        <rFont val="Times New Roman"/>
      </rPr>
      <t>037</t>
    </r>
  </si>
  <si>
    <r>
      <rPr>
        <sz val="10"/>
        <rFont val="Times New Roman"/>
      </rPr>
      <t>Servicio Educativo Elqui</t>
    </r>
  </si>
  <si>
    <r>
      <rPr>
        <sz val="10"/>
        <rFont val="Times New Roman"/>
      </rPr>
      <t>038</t>
    </r>
  </si>
  <si>
    <r>
      <rPr>
        <sz val="10"/>
        <rFont val="Times New Roman"/>
      </rPr>
      <t>Servicio Educativo Costa Central</t>
    </r>
  </si>
  <si>
    <r>
      <rPr>
        <sz val="10"/>
        <rFont val="Times New Roman"/>
      </rPr>
      <t>039</t>
    </r>
  </si>
  <si>
    <r>
      <rPr>
        <sz val="10"/>
        <rFont val="Times New Roman"/>
      </rPr>
      <t>Servicio Educativo Marga Marga</t>
    </r>
  </si>
  <si>
    <r>
      <rPr>
        <sz val="10"/>
        <rFont val="Times New Roman"/>
      </rPr>
      <t>040</t>
    </r>
  </si>
  <si>
    <r>
      <rPr>
        <sz val="10"/>
        <rFont val="Times New Roman"/>
      </rPr>
      <t>Servicio Educativo Los Libertadores</t>
    </r>
  </si>
  <si>
    <r>
      <rPr>
        <sz val="10"/>
        <rFont val="Times New Roman"/>
      </rPr>
      <t>041</t>
    </r>
  </si>
  <si>
    <r>
      <rPr>
        <sz val="10"/>
        <rFont val="Times New Roman"/>
      </rPr>
      <t>Servicio Educativo Santa Rosa</t>
    </r>
  </si>
  <si>
    <r>
      <rPr>
        <sz val="10"/>
        <rFont val="Times New Roman"/>
      </rPr>
      <t>042</t>
    </r>
  </si>
  <si>
    <r>
      <rPr>
        <sz val="10"/>
        <rFont val="Times New Roman"/>
      </rPr>
      <t>Servicio Educativo Santa Corina</t>
    </r>
  </si>
  <si>
    <r>
      <rPr>
        <sz val="10"/>
        <rFont val="Times New Roman"/>
      </rPr>
      <t>043</t>
    </r>
  </si>
  <si>
    <r>
      <rPr>
        <sz val="10"/>
        <rFont val="Times New Roman"/>
      </rPr>
      <t>Servicio Educativo del Pino</t>
    </r>
  </si>
  <si>
    <r>
      <rPr>
        <sz val="10"/>
        <rFont val="Times New Roman"/>
      </rPr>
      <t>044</t>
    </r>
  </si>
  <si>
    <r>
      <rPr>
        <sz val="10"/>
        <rFont val="Times New Roman"/>
      </rPr>
      <t>Servicio Educativo Andalién Costa</t>
    </r>
  </si>
  <si>
    <r>
      <rPr>
        <sz val="10"/>
        <rFont val="Times New Roman"/>
      </rPr>
      <t>045</t>
    </r>
  </si>
  <si>
    <r>
      <rPr>
        <sz val="10"/>
        <rFont val="Times New Roman"/>
      </rPr>
      <t>Servicio Educativo Valdivia</t>
    </r>
  </si>
  <si>
    <r>
      <rPr>
        <sz val="10"/>
        <rFont val="Times New Roman"/>
      </rPr>
      <t>046</t>
    </r>
  </si>
  <si>
    <r>
      <rPr>
        <sz val="10"/>
        <rFont val="Times New Roman"/>
      </rPr>
      <t>Servicio Educativo Antofagasta</t>
    </r>
  </si>
  <si>
    <r>
      <rPr>
        <sz val="10"/>
        <rFont val="Times New Roman"/>
      </rPr>
      <t>047</t>
    </r>
  </si>
  <si>
    <r>
      <rPr>
        <sz val="10"/>
        <rFont val="Times New Roman"/>
      </rPr>
      <t>Servicio Educativo Aconcagua</t>
    </r>
  </si>
  <si>
    <r>
      <rPr>
        <sz val="10"/>
        <rFont val="Times New Roman"/>
      </rPr>
      <t>048</t>
    </r>
  </si>
  <si>
    <r>
      <rPr>
        <sz val="10"/>
        <rFont val="Times New Roman"/>
      </rPr>
      <t>Servicio Educativo Los Andes</t>
    </r>
  </si>
  <si>
    <r>
      <rPr>
        <sz val="10"/>
        <rFont val="Times New Roman"/>
      </rPr>
      <t>049</t>
    </r>
  </si>
  <si>
    <r>
      <rPr>
        <sz val="10"/>
        <rFont val="Times New Roman"/>
      </rPr>
      <t>Servicio Educativo Petorca</t>
    </r>
  </si>
  <si>
    <r>
      <rPr>
        <sz val="10"/>
        <rFont val="Times New Roman"/>
      </rPr>
      <t>050</t>
    </r>
  </si>
  <si>
    <r>
      <rPr>
        <sz val="10"/>
        <rFont val="Times New Roman"/>
      </rPr>
      <t>Servicio Educativo Los Parques</t>
    </r>
  </si>
  <si>
    <r>
      <rPr>
        <sz val="10"/>
        <rFont val="Times New Roman"/>
      </rPr>
      <t>052</t>
    </r>
  </si>
  <si>
    <r>
      <rPr>
        <sz val="10"/>
        <rFont val="Times New Roman"/>
      </rPr>
      <t>Servicio Educativo Los Álamos</t>
    </r>
  </si>
  <si>
    <r>
      <rPr>
        <sz val="10"/>
        <rFont val="Times New Roman"/>
      </rPr>
      <t>053</t>
    </r>
  </si>
  <si>
    <r>
      <rPr>
        <sz val="10"/>
        <rFont val="Times New Roman"/>
      </rPr>
      <t>Servicio Educativo Valle Cachapoal</t>
    </r>
  </si>
  <si>
    <r>
      <rPr>
        <sz val="10"/>
        <rFont val="Times New Roman"/>
      </rPr>
      <t>054</t>
    </r>
  </si>
  <si>
    <r>
      <rPr>
        <sz val="10"/>
        <rFont val="Times New Roman"/>
      </rPr>
      <t>Servicio Educativo Puelche</t>
    </r>
  </si>
  <si>
    <r>
      <rPr>
        <sz val="10"/>
        <rFont val="Times New Roman"/>
      </rPr>
      <t>055</t>
    </r>
  </si>
  <si>
    <r>
      <rPr>
        <sz val="10"/>
        <rFont val="Times New Roman"/>
      </rPr>
      <t>Servicio Educativo Valle Diguillín</t>
    </r>
  </si>
  <si>
    <r>
      <rPr>
        <sz val="10"/>
        <rFont val="Times New Roman"/>
      </rPr>
      <t>056</t>
    </r>
  </si>
  <si>
    <r>
      <rPr>
        <sz val="10"/>
        <rFont val="Times New Roman"/>
      </rPr>
      <t>Servicio Educativo Chiloé</t>
    </r>
  </si>
  <si>
    <r>
      <rPr>
        <sz val="10"/>
        <rFont val="Times New Roman"/>
      </rPr>
      <t>059</t>
    </r>
  </si>
  <si>
    <r>
      <rPr>
        <sz val="10"/>
        <rFont val="Times New Roman"/>
      </rPr>
      <t>Servicio Educativo La Quebrada</t>
    </r>
  </si>
  <si>
    <r>
      <rPr>
        <sz val="10"/>
        <rFont val="Times New Roman"/>
      </rPr>
      <t>060</t>
    </r>
  </si>
  <si>
    <r>
      <rPr>
        <sz val="10"/>
        <rFont val="Times New Roman"/>
      </rPr>
      <t>Servicio Educativo Talagante</t>
    </r>
  </si>
  <si>
    <r>
      <rPr>
        <sz val="10"/>
        <rFont val="Times New Roman"/>
      </rPr>
      <t>066</t>
    </r>
  </si>
  <si>
    <r>
      <rPr>
        <sz val="10"/>
        <rFont val="Times New Roman"/>
      </rPr>
      <t>Servicio Educativo Reloncaví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</si>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</sst>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90"/>
  <sheetViews>
    <sheetView tabSelected="1" topLeftCell="A63" workbookViewId="0">
      <selection activeCell="D30" sqref="D3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135366320</v>
      </c>
      <c r="F12" s="12">
        <v>130661073</v>
      </c>
      <c r="G12" s="12">
        <v>91003175</v>
      </c>
      <c r="H12" s="12">
        <v>139264870</v>
      </c>
      <c r="I12" s="12">
        <v>178349720</v>
      </c>
      <c r="J12" s="12">
        <f t="shared" ref="J12:J42" si="0">I12-H12</f>
        <v>39084850</v>
      </c>
      <c r="K12" s="13">
        <f t="shared" ref="K12:K48" si="1">(J12/H12)</f>
        <v>0.28065117929597033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134879315</v>
      </c>
      <c r="F13" s="16">
        <v>130174068</v>
      </c>
      <c r="G13" s="16">
        <v>91003175</v>
      </c>
      <c r="H13" s="16">
        <v>138763839</v>
      </c>
      <c r="I13" s="16">
        <v>174890496</v>
      </c>
      <c r="J13" s="16">
        <f t="shared" si="0"/>
        <v>36126657</v>
      </c>
      <c r="K13" s="17">
        <f t="shared" si="1"/>
        <v>0.26034633561846038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134879315</v>
      </c>
      <c r="F14" s="16">
        <v>130174068</v>
      </c>
      <c r="G14" s="16">
        <v>91003175</v>
      </c>
      <c r="H14" s="16">
        <v>138763839</v>
      </c>
      <c r="I14" s="16">
        <v>174890496</v>
      </c>
      <c r="J14" s="16">
        <f t="shared" si="0"/>
        <v>36126657</v>
      </c>
      <c r="K14" s="17">
        <f t="shared" si="1"/>
        <v>0.26034633561846038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43</v>
      </c>
      <c r="E15" s="16">
        <v>134879315</v>
      </c>
      <c r="F15" s="16">
        <v>130174068</v>
      </c>
      <c r="G15" s="16">
        <v>91003175</v>
      </c>
      <c r="H15" s="16">
        <v>138763839</v>
      </c>
      <c r="I15" s="16">
        <v>174890496</v>
      </c>
      <c r="J15" s="16">
        <f t="shared" si="0"/>
        <v>36126657</v>
      </c>
      <c r="K15" s="17">
        <f t="shared" si="1"/>
        <v>0.26034633561846038</v>
      </c>
      <c r="L15" s="1"/>
    </row>
    <row r="16" spans="1:12" ht="15" customHeight="1" x14ac:dyDescent="0.25">
      <c r="A16" s="14" t="s">
        <v>44</v>
      </c>
      <c r="B16" s="14" t="s">
        <v>36</v>
      </c>
      <c r="C16" s="14" t="s">
        <v>36</v>
      </c>
      <c r="D16" s="15" t="s">
        <v>45</v>
      </c>
      <c r="E16" s="16">
        <v>487005</v>
      </c>
      <c r="F16" s="16">
        <v>487005</v>
      </c>
      <c r="G16" s="16">
        <v>0</v>
      </c>
      <c r="H16" s="16">
        <v>501031</v>
      </c>
      <c r="I16" s="16">
        <v>3459224</v>
      </c>
      <c r="J16" s="16">
        <f t="shared" si="0"/>
        <v>2958193</v>
      </c>
      <c r="K16" s="17">
        <f t="shared" si="1"/>
        <v>5.9042115158543087</v>
      </c>
      <c r="L16" s="1"/>
    </row>
    <row r="17" spans="1:12" ht="15" customHeight="1" x14ac:dyDescent="0.25">
      <c r="A17" s="14" t="s">
        <v>36</v>
      </c>
      <c r="B17" s="14" t="s">
        <v>40</v>
      </c>
      <c r="C17" s="14" t="s">
        <v>36</v>
      </c>
      <c r="D17" s="15" t="s">
        <v>41</v>
      </c>
      <c r="E17" s="16">
        <v>487005</v>
      </c>
      <c r="F17" s="16">
        <v>487005</v>
      </c>
      <c r="G17" s="16">
        <v>0</v>
      </c>
      <c r="H17" s="16">
        <v>501031</v>
      </c>
      <c r="I17" s="16">
        <v>3459224</v>
      </c>
      <c r="J17" s="16">
        <f t="shared" si="0"/>
        <v>2958193</v>
      </c>
      <c r="K17" s="17">
        <f t="shared" si="1"/>
        <v>5.9042115158543087</v>
      </c>
      <c r="L17" s="1"/>
    </row>
    <row r="18" spans="1:12" ht="27" customHeight="1" x14ac:dyDescent="0.25">
      <c r="A18" s="14" t="s">
        <v>36</v>
      </c>
      <c r="B18" s="14" t="s">
        <v>36</v>
      </c>
      <c r="C18" s="14" t="s">
        <v>42</v>
      </c>
      <c r="D18" s="15" t="s">
        <v>46</v>
      </c>
      <c r="E18" s="16">
        <v>487005</v>
      </c>
      <c r="F18" s="16">
        <v>487005</v>
      </c>
      <c r="G18" s="16">
        <v>0</v>
      </c>
      <c r="H18" s="16">
        <v>501031</v>
      </c>
      <c r="I18" s="16">
        <v>3459224</v>
      </c>
      <c r="J18" s="16">
        <f t="shared" si="0"/>
        <v>2958193</v>
      </c>
      <c r="K18" s="17">
        <f t="shared" si="1"/>
        <v>5.9042115158543087</v>
      </c>
      <c r="L18" s="1"/>
    </row>
    <row r="19" spans="1:12" ht="15" customHeight="1" x14ac:dyDescent="0.25">
      <c r="A19" s="10" t="s">
        <v>36</v>
      </c>
      <c r="B19" s="10" t="s">
        <v>36</v>
      </c>
      <c r="C19" s="10" t="s">
        <v>36</v>
      </c>
      <c r="D19" s="11" t="s">
        <v>47</v>
      </c>
      <c r="E19" s="12">
        <v>135366320</v>
      </c>
      <c r="F19" s="12">
        <v>130661073</v>
      </c>
      <c r="G19" s="12">
        <v>90849429</v>
      </c>
      <c r="H19" s="12">
        <v>139264870</v>
      </c>
      <c r="I19" s="12">
        <v>178349720</v>
      </c>
      <c r="J19" s="12">
        <f t="shared" si="0"/>
        <v>39084850</v>
      </c>
      <c r="K19" s="13">
        <f t="shared" si="1"/>
        <v>0.28065117929597033</v>
      </c>
      <c r="L19" s="1"/>
    </row>
    <row r="20" spans="1:12" ht="15" customHeight="1" x14ac:dyDescent="0.25">
      <c r="A20" s="14" t="s">
        <v>48</v>
      </c>
      <c r="B20" s="14" t="s">
        <v>36</v>
      </c>
      <c r="C20" s="14" t="s">
        <v>36</v>
      </c>
      <c r="D20" s="15" t="s">
        <v>39</v>
      </c>
      <c r="E20" s="16">
        <v>134879315</v>
      </c>
      <c r="F20" s="16">
        <v>130174068</v>
      </c>
      <c r="G20" s="16">
        <v>90849429</v>
      </c>
      <c r="H20" s="16">
        <v>138763839</v>
      </c>
      <c r="I20" s="16">
        <v>174890496</v>
      </c>
      <c r="J20" s="16">
        <f t="shared" si="0"/>
        <v>36126657</v>
      </c>
      <c r="K20" s="17">
        <f t="shared" si="1"/>
        <v>0.26034633561846038</v>
      </c>
      <c r="L20" s="1"/>
    </row>
    <row r="21" spans="1:12" ht="15" customHeight="1" x14ac:dyDescent="0.25">
      <c r="A21" s="14" t="s">
        <v>36</v>
      </c>
      <c r="B21" s="14" t="s">
        <v>40</v>
      </c>
      <c r="C21" s="14" t="s">
        <v>36</v>
      </c>
      <c r="D21" s="15" t="s">
        <v>49</v>
      </c>
      <c r="E21" s="16">
        <v>134879315</v>
      </c>
      <c r="F21" s="16">
        <v>130174068</v>
      </c>
      <c r="G21" s="16">
        <v>90849429</v>
      </c>
      <c r="H21" s="16">
        <v>138763839</v>
      </c>
      <c r="I21" s="16">
        <v>174890496</v>
      </c>
      <c r="J21" s="16">
        <f t="shared" si="0"/>
        <v>36126657</v>
      </c>
      <c r="K21" s="17">
        <f t="shared" si="1"/>
        <v>0.26034633561846038</v>
      </c>
      <c r="L21" s="1"/>
    </row>
    <row r="22" spans="1:12" ht="15" customHeight="1" x14ac:dyDescent="0.25">
      <c r="A22" s="14" t="s">
        <v>36</v>
      </c>
      <c r="B22" s="14" t="s">
        <v>36</v>
      </c>
      <c r="C22" s="14" t="s">
        <v>50</v>
      </c>
      <c r="D22" s="15" t="s">
        <v>51</v>
      </c>
      <c r="E22" s="16">
        <v>5693666</v>
      </c>
      <c r="F22" s="16">
        <v>5495268</v>
      </c>
      <c r="G22" s="16">
        <v>3873577</v>
      </c>
      <c r="H22" s="16">
        <v>5857644</v>
      </c>
      <c r="I22" s="16">
        <v>6420843</v>
      </c>
      <c r="J22" s="16">
        <f t="shared" si="0"/>
        <v>563199</v>
      </c>
      <c r="K22" s="17">
        <f t="shared" si="1"/>
        <v>9.6147700338224715E-2</v>
      </c>
      <c r="L22" s="1"/>
    </row>
    <row r="23" spans="1:12" ht="15" customHeight="1" x14ac:dyDescent="0.25">
      <c r="A23" s="14" t="s">
        <v>36</v>
      </c>
      <c r="B23" s="14" t="s">
        <v>36</v>
      </c>
      <c r="C23" s="14" t="s">
        <v>52</v>
      </c>
      <c r="D23" s="15" t="s">
        <v>53</v>
      </c>
      <c r="E23" s="16">
        <v>1584475</v>
      </c>
      <c r="F23" s="16">
        <v>1529338</v>
      </c>
      <c r="G23" s="16">
        <v>1080052</v>
      </c>
      <c r="H23" s="16">
        <v>1630108</v>
      </c>
      <c r="I23" s="16">
        <v>1791700</v>
      </c>
      <c r="J23" s="16">
        <f t="shared" si="0"/>
        <v>161592</v>
      </c>
      <c r="K23" s="17">
        <f t="shared" si="1"/>
        <v>9.9129628220952226E-2</v>
      </c>
      <c r="L23" s="1"/>
    </row>
    <row r="24" spans="1:12" ht="15" customHeight="1" x14ac:dyDescent="0.25">
      <c r="A24" s="14" t="s">
        <v>36</v>
      </c>
      <c r="B24" s="14" t="s">
        <v>36</v>
      </c>
      <c r="C24" s="14" t="s">
        <v>54</v>
      </c>
      <c r="D24" s="15" t="s">
        <v>55</v>
      </c>
      <c r="E24" s="16">
        <v>1520453</v>
      </c>
      <c r="F24" s="16">
        <v>1467336</v>
      </c>
      <c r="G24" s="16">
        <v>1014015</v>
      </c>
      <c r="H24" s="16">
        <v>1564242</v>
      </c>
      <c r="I24" s="16">
        <v>1641424</v>
      </c>
      <c r="J24" s="16">
        <f t="shared" si="0"/>
        <v>77182</v>
      </c>
      <c r="K24" s="17">
        <f t="shared" si="1"/>
        <v>4.9341470181723801E-2</v>
      </c>
      <c r="L24" s="1"/>
    </row>
    <row r="25" spans="1:12" ht="15" customHeight="1" x14ac:dyDescent="0.25">
      <c r="A25" s="14" t="s">
        <v>36</v>
      </c>
      <c r="B25" s="14" t="s">
        <v>36</v>
      </c>
      <c r="C25" s="14" t="s">
        <v>56</v>
      </c>
      <c r="D25" s="15" t="s">
        <v>57</v>
      </c>
      <c r="E25" s="16">
        <v>2451039</v>
      </c>
      <c r="F25" s="16">
        <v>2365283</v>
      </c>
      <c r="G25" s="16">
        <v>1621165</v>
      </c>
      <c r="H25" s="16">
        <v>2521629</v>
      </c>
      <c r="I25" s="16">
        <v>2653272</v>
      </c>
      <c r="J25" s="16">
        <f t="shared" si="0"/>
        <v>131643</v>
      </c>
      <c r="K25" s="17">
        <f t="shared" si="1"/>
        <v>5.2205538562572054E-2</v>
      </c>
      <c r="L25" s="1"/>
    </row>
    <row r="26" spans="1:12" ht="15" customHeight="1" x14ac:dyDescent="0.25">
      <c r="A26" s="14" t="s">
        <v>36</v>
      </c>
      <c r="B26" s="14" t="s">
        <v>36</v>
      </c>
      <c r="C26" s="14" t="s">
        <v>58</v>
      </c>
      <c r="D26" s="15" t="s">
        <v>59</v>
      </c>
      <c r="E26" s="16">
        <v>2468509</v>
      </c>
      <c r="F26" s="16">
        <v>2381959</v>
      </c>
      <c r="G26" s="16">
        <v>1582226</v>
      </c>
      <c r="H26" s="16">
        <v>2539602</v>
      </c>
      <c r="I26" s="16">
        <v>2619540</v>
      </c>
      <c r="J26" s="16">
        <f t="shared" si="0"/>
        <v>79938</v>
      </c>
      <c r="K26" s="17">
        <f t="shared" si="1"/>
        <v>3.1476585701224052E-2</v>
      </c>
      <c r="L26" s="1"/>
    </row>
    <row r="27" spans="1:12" ht="15" customHeight="1" x14ac:dyDescent="0.25">
      <c r="A27" s="14" t="s">
        <v>36</v>
      </c>
      <c r="B27" s="14" t="s">
        <v>36</v>
      </c>
      <c r="C27" s="14" t="s">
        <v>60</v>
      </c>
      <c r="D27" s="15" t="s">
        <v>61</v>
      </c>
      <c r="E27" s="16">
        <v>4093464</v>
      </c>
      <c r="F27" s="16">
        <v>3950283</v>
      </c>
      <c r="G27" s="16">
        <v>2773520</v>
      </c>
      <c r="H27" s="16">
        <v>4211356</v>
      </c>
      <c r="I27" s="16">
        <v>4473875</v>
      </c>
      <c r="J27" s="16">
        <f t="shared" si="0"/>
        <v>262519</v>
      </c>
      <c r="K27" s="17">
        <f t="shared" si="1"/>
        <v>6.2335979195299568E-2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62</v>
      </c>
      <c r="D28" s="15" t="s">
        <v>63</v>
      </c>
      <c r="E28" s="16">
        <v>1555620</v>
      </c>
      <c r="F28" s="16">
        <v>1501499</v>
      </c>
      <c r="G28" s="16">
        <v>1059066</v>
      </c>
      <c r="H28" s="16">
        <v>1600422</v>
      </c>
      <c r="I28" s="16">
        <v>1730454</v>
      </c>
      <c r="J28" s="16">
        <f t="shared" si="0"/>
        <v>130032</v>
      </c>
      <c r="K28" s="17">
        <f t="shared" si="1"/>
        <v>8.1248570689480645E-2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64</v>
      </c>
      <c r="D29" s="15" t="s">
        <v>65</v>
      </c>
      <c r="E29" s="16">
        <v>3965776</v>
      </c>
      <c r="F29" s="16">
        <v>3827067</v>
      </c>
      <c r="G29" s="16">
        <v>2561909</v>
      </c>
      <c r="H29" s="16">
        <v>4079990</v>
      </c>
      <c r="I29" s="16">
        <v>4193260</v>
      </c>
      <c r="J29" s="16">
        <f t="shared" si="0"/>
        <v>113270</v>
      </c>
      <c r="K29" s="17">
        <f t="shared" si="1"/>
        <v>2.7762322946869967E-2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66</v>
      </c>
      <c r="D30" s="15" t="s">
        <v>67</v>
      </c>
      <c r="E30" s="16">
        <v>2102959</v>
      </c>
      <c r="F30" s="16">
        <v>2029746</v>
      </c>
      <c r="G30" s="16">
        <v>1464850</v>
      </c>
      <c r="H30" s="16">
        <v>2163524</v>
      </c>
      <c r="I30" s="16">
        <v>2418842</v>
      </c>
      <c r="J30" s="16">
        <f t="shared" si="0"/>
        <v>255318</v>
      </c>
      <c r="K30" s="17">
        <f t="shared" si="1"/>
        <v>0.1180102462464017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68</v>
      </c>
      <c r="D31" s="15" t="s">
        <v>69</v>
      </c>
      <c r="E31" s="16">
        <v>1275460</v>
      </c>
      <c r="F31" s="16">
        <v>1230812</v>
      </c>
      <c r="G31" s="16">
        <v>826459</v>
      </c>
      <c r="H31" s="16">
        <v>1312193</v>
      </c>
      <c r="I31" s="16">
        <v>1373584</v>
      </c>
      <c r="J31" s="16">
        <f t="shared" si="0"/>
        <v>61391</v>
      </c>
      <c r="K31" s="17">
        <f t="shared" si="1"/>
        <v>4.6785038481381928E-2</v>
      </c>
      <c r="L31" s="1"/>
    </row>
    <row r="32" spans="1:12" ht="15" customHeight="1" x14ac:dyDescent="0.25">
      <c r="A32" s="14" t="s">
        <v>36</v>
      </c>
      <c r="B32" s="14" t="s">
        <v>36</v>
      </c>
      <c r="C32" s="14" t="s">
        <v>70</v>
      </c>
      <c r="D32" s="15" t="s">
        <v>71</v>
      </c>
      <c r="E32" s="16">
        <v>2086099</v>
      </c>
      <c r="F32" s="16">
        <v>2013165</v>
      </c>
      <c r="G32" s="16">
        <v>1390910</v>
      </c>
      <c r="H32" s="16">
        <v>2146179</v>
      </c>
      <c r="I32" s="16">
        <v>2274338</v>
      </c>
      <c r="J32" s="16">
        <f t="shared" si="0"/>
        <v>128159</v>
      </c>
      <c r="K32" s="17">
        <f t="shared" si="1"/>
        <v>5.971496319738475E-2</v>
      </c>
      <c r="L32" s="1"/>
    </row>
    <row r="33" spans="1:12" ht="15" customHeight="1" x14ac:dyDescent="0.25">
      <c r="A33" s="14" t="s">
        <v>36</v>
      </c>
      <c r="B33" s="14" t="s">
        <v>36</v>
      </c>
      <c r="C33" s="14" t="s">
        <v>72</v>
      </c>
      <c r="D33" s="15" t="s">
        <v>73</v>
      </c>
      <c r="E33" s="16">
        <v>3894865</v>
      </c>
      <c r="F33" s="16">
        <v>3758376</v>
      </c>
      <c r="G33" s="16">
        <v>2529258</v>
      </c>
      <c r="H33" s="16">
        <v>4007037</v>
      </c>
      <c r="I33" s="16">
        <v>4192095</v>
      </c>
      <c r="J33" s="16">
        <f t="shared" si="0"/>
        <v>185058</v>
      </c>
      <c r="K33" s="17">
        <f t="shared" si="1"/>
        <v>4.6183252113718938E-2</v>
      </c>
      <c r="L33" s="1"/>
    </row>
    <row r="34" spans="1:12" ht="15" customHeight="1" x14ac:dyDescent="0.25">
      <c r="A34" s="14" t="s">
        <v>36</v>
      </c>
      <c r="B34" s="14" t="s">
        <v>36</v>
      </c>
      <c r="C34" s="14" t="s">
        <v>74</v>
      </c>
      <c r="D34" s="15" t="s">
        <v>75</v>
      </c>
      <c r="E34" s="16">
        <v>2280292</v>
      </c>
      <c r="F34" s="16">
        <v>2200471</v>
      </c>
      <c r="G34" s="16">
        <v>1711870</v>
      </c>
      <c r="H34" s="16">
        <v>2345964</v>
      </c>
      <c r="I34" s="16">
        <v>2526826</v>
      </c>
      <c r="J34" s="16">
        <f t="shared" si="0"/>
        <v>180862</v>
      </c>
      <c r="K34" s="17">
        <f t="shared" si="1"/>
        <v>7.7094959683950817E-2</v>
      </c>
      <c r="L34" s="1"/>
    </row>
    <row r="35" spans="1:12" ht="15" customHeight="1" x14ac:dyDescent="0.25">
      <c r="A35" s="14" t="s">
        <v>36</v>
      </c>
      <c r="B35" s="14" t="s">
        <v>36</v>
      </c>
      <c r="C35" s="14" t="s">
        <v>76</v>
      </c>
      <c r="D35" s="15" t="s">
        <v>77</v>
      </c>
      <c r="E35" s="16">
        <v>1769819</v>
      </c>
      <c r="F35" s="16">
        <v>1707940</v>
      </c>
      <c r="G35" s="16">
        <v>1259003</v>
      </c>
      <c r="H35" s="16">
        <v>1820790</v>
      </c>
      <c r="I35" s="16">
        <v>1961284</v>
      </c>
      <c r="J35" s="16">
        <f t="shared" si="0"/>
        <v>140494</v>
      </c>
      <c r="K35" s="17">
        <f t="shared" si="1"/>
        <v>7.7161012527529257E-2</v>
      </c>
      <c r="L35" s="1"/>
    </row>
    <row r="36" spans="1:12" ht="15" customHeight="1" x14ac:dyDescent="0.25">
      <c r="A36" s="14" t="s">
        <v>36</v>
      </c>
      <c r="B36" s="14" t="s">
        <v>36</v>
      </c>
      <c r="C36" s="14" t="s">
        <v>78</v>
      </c>
      <c r="D36" s="15" t="s">
        <v>79</v>
      </c>
      <c r="E36" s="16">
        <v>2675481</v>
      </c>
      <c r="F36" s="16">
        <v>2582149</v>
      </c>
      <c r="G36" s="16">
        <v>1843476</v>
      </c>
      <c r="H36" s="16">
        <v>2752535</v>
      </c>
      <c r="I36" s="16">
        <v>2931525</v>
      </c>
      <c r="J36" s="16">
        <f t="shared" si="0"/>
        <v>178990</v>
      </c>
      <c r="K36" s="17">
        <f t="shared" si="1"/>
        <v>6.5027329352760274E-2</v>
      </c>
      <c r="L36" s="1"/>
    </row>
    <row r="37" spans="1:12" ht="15" customHeight="1" x14ac:dyDescent="0.25">
      <c r="A37" s="14" t="s">
        <v>36</v>
      </c>
      <c r="B37" s="14" t="s">
        <v>36</v>
      </c>
      <c r="C37" s="14" t="s">
        <v>80</v>
      </c>
      <c r="D37" s="15" t="s">
        <v>81</v>
      </c>
      <c r="E37" s="16">
        <v>3802257</v>
      </c>
      <c r="F37" s="16">
        <v>3668703</v>
      </c>
      <c r="G37" s="16">
        <v>2357654</v>
      </c>
      <c r="H37" s="16">
        <v>3911762</v>
      </c>
      <c r="I37" s="16">
        <v>3866039</v>
      </c>
      <c r="J37" s="16">
        <f t="shared" si="0"/>
        <v>-45723</v>
      </c>
      <c r="K37" s="17">
        <f t="shared" si="1"/>
        <v>-1.1688594551509014E-2</v>
      </c>
      <c r="L37" s="1"/>
    </row>
    <row r="38" spans="1:12" ht="15" customHeight="1" x14ac:dyDescent="0.25">
      <c r="A38" s="14" t="s">
        <v>36</v>
      </c>
      <c r="B38" s="14" t="s">
        <v>36</v>
      </c>
      <c r="C38" s="14" t="s">
        <v>82</v>
      </c>
      <c r="D38" s="15" t="s">
        <v>83</v>
      </c>
      <c r="E38" s="16">
        <v>2368507</v>
      </c>
      <c r="F38" s="16">
        <v>2285703</v>
      </c>
      <c r="G38" s="16">
        <v>1341526</v>
      </c>
      <c r="H38" s="16">
        <v>2436720</v>
      </c>
      <c r="I38" s="16">
        <v>2243941</v>
      </c>
      <c r="J38" s="16">
        <f t="shared" si="0"/>
        <v>-192779</v>
      </c>
      <c r="K38" s="17">
        <f t="shared" si="1"/>
        <v>-7.911413703667225E-2</v>
      </c>
      <c r="L38" s="1"/>
    </row>
    <row r="39" spans="1:12" ht="15" customHeight="1" x14ac:dyDescent="0.25">
      <c r="A39" s="14" t="s">
        <v>36</v>
      </c>
      <c r="B39" s="14" t="s">
        <v>36</v>
      </c>
      <c r="C39" s="14" t="s">
        <v>84</v>
      </c>
      <c r="D39" s="15" t="s">
        <v>85</v>
      </c>
      <c r="E39" s="16">
        <v>568219</v>
      </c>
      <c r="F39" s="16">
        <v>548422</v>
      </c>
      <c r="G39" s="16">
        <v>426057</v>
      </c>
      <c r="H39" s="16">
        <v>584584</v>
      </c>
      <c r="I39" s="16">
        <v>694863</v>
      </c>
      <c r="J39" s="16">
        <f t="shared" si="0"/>
        <v>110279</v>
      </c>
      <c r="K39" s="17">
        <f t="shared" si="1"/>
        <v>0.1886452588507383</v>
      </c>
      <c r="L39" s="1"/>
    </row>
    <row r="40" spans="1:12" ht="15" customHeight="1" x14ac:dyDescent="0.25">
      <c r="A40" s="14" t="s">
        <v>36</v>
      </c>
      <c r="B40" s="14" t="s">
        <v>36</v>
      </c>
      <c r="C40" s="14" t="s">
        <v>86</v>
      </c>
      <c r="D40" s="15" t="s">
        <v>87</v>
      </c>
      <c r="E40" s="16">
        <v>5129401</v>
      </c>
      <c r="F40" s="16">
        <v>4951115</v>
      </c>
      <c r="G40" s="16">
        <v>3808900</v>
      </c>
      <c r="H40" s="16">
        <v>5277128</v>
      </c>
      <c r="I40" s="16">
        <v>6136007</v>
      </c>
      <c r="J40" s="16">
        <f t="shared" si="0"/>
        <v>858879</v>
      </c>
      <c r="K40" s="17">
        <f t="shared" si="1"/>
        <v>0.16275500613212338</v>
      </c>
      <c r="L40" s="1"/>
    </row>
    <row r="41" spans="1:12" ht="15" customHeight="1" x14ac:dyDescent="0.25">
      <c r="A41" s="14" t="s">
        <v>36</v>
      </c>
      <c r="B41" s="14" t="s">
        <v>36</v>
      </c>
      <c r="C41" s="14" t="s">
        <v>88</v>
      </c>
      <c r="D41" s="15" t="s">
        <v>89</v>
      </c>
      <c r="E41" s="16">
        <v>5207264</v>
      </c>
      <c r="F41" s="16">
        <v>5025596</v>
      </c>
      <c r="G41" s="16">
        <v>3351073</v>
      </c>
      <c r="H41" s="16">
        <v>5357233</v>
      </c>
      <c r="I41" s="16">
        <v>5579108</v>
      </c>
      <c r="J41" s="16">
        <f t="shared" si="0"/>
        <v>221875</v>
      </c>
      <c r="K41" s="17">
        <f t="shared" si="1"/>
        <v>4.1415969773948604E-2</v>
      </c>
      <c r="L41" s="1"/>
    </row>
    <row r="42" spans="1:12" ht="15" customHeight="1" x14ac:dyDescent="0.25">
      <c r="A42" s="14" t="s">
        <v>36</v>
      </c>
      <c r="B42" s="14" t="s">
        <v>36</v>
      </c>
      <c r="C42" s="14" t="s">
        <v>90</v>
      </c>
      <c r="D42" s="15" t="s">
        <v>91</v>
      </c>
      <c r="E42" s="16">
        <v>3545393</v>
      </c>
      <c r="F42" s="16">
        <v>3421718</v>
      </c>
      <c r="G42" s="16">
        <v>2352083</v>
      </c>
      <c r="H42" s="16">
        <v>3647500</v>
      </c>
      <c r="I42" s="16">
        <v>3870868</v>
      </c>
      <c r="J42" s="16">
        <f t="shared" si="0"/>
        <v>223368</v>
      </c>
      <c r="K42" s="17">
        <f t="shared" si="1"/>
        <v>6.1238656614119258E-2</v>
      </c>
      <c r="L42" s="1"/>
    </row>
    <row r="43" spans="1:12" ht="15" customHeight="1" x14ac:dyDescent="0.25">
      <c r="A43" s="14" t="s">
        <v>36</v>
      </c>
      <c r="B43" s="14" t="s">
        <v>36</v>
      </c>
      <c r="C43" s="14" t="s">
        <v>92</v>
      </c>
      <c r="D43" s="15" t="s">
        <v>93</v>
      </c>
      <c r="E43" s="16">
        <v>5242786</v>
      </c>
      <c r="F43" s="16">
        <v>5060236</v>
      </c>
      <c r="G43" s="16">
        <v>3547046</v>
      </c>
      <c r="H43" s="16">
        <v>5393778</v>
      </c>
      <c r="I43" s="16">
        <v>5880295</v>
      </c>
      <c r="J43" s="16">
        <f t="shared" ref="J43:J74" si="2">I43-H43</f>
        <v>486517</v>
      </c>
      <c r="K43" s="17">
        <f t="shared" si="1"/>
        <v>9.01996708058804E-2</v>
      </c>
      <c r="L43" s="1"/>
    </row>
    <row r="44" spans="1:12" ht="15" customHeight="1" x14ac:dyDescent="0.25">
      <c r="A44" s="14" t="s">
        <v>36</v>
      </c>
      <c r="B44" s="14" t="s">
        <v>36</v>
      </c>
      <c r="C44" s="14" t="s">
        <v>94</v>
      </c>
      <c r="D44" s="15" t="s">
        <v>95</v>
      </c>
      <c r="E44" s="16">
        <v>7388599</v>
      </c>
      <c r="F44" s="16">
        <v>7130628</v>
      </c>
      <c r="G44" s="16">
        <v>4750358</v>
      </c>
      <c r="H44" s="16">
        <v>7601391</v>
      </c>
      <c r="I44" s="16">
        <v>7835730</v>
      </c>
      <c r="J44" s="16">
        <f t="shared" si="2"/>
        <v>234339</v>
      </c>
      <c r="K44" s="17">
        <f t="shared" si="1"/>
        <v>3.0828436532208382E-2</v>
      </c>
      <c r="L44" s="1"/>
    </row>
    <row r="45" spans="1:12" ht="15" customHeight="1" x14ac:dyDescent="0.25">
      <c r="A45" s="14" t="s">
        <v>36</v>
      </c>
      <c r="B45" s="14" t="s">
        <v>36</v>
      </c>
      <c r="C45" s="14" t="s">
        <v>96</v>
      </c>
      <c r="D45" s="15" t="s">
        <v>97</v>
      </c>
      <c r="E45" s="16">
        <v>10035210</v>
      </c>
      <c r="F45" s="16">
        <v>9686235</v>
      </c>
      <c r="G45" s="16">
        <v>7273869</v>
      </c>
      <c r="H45" s="16">
        <v>10324224</v>
      </c>
      <c r="I45" s="16">
        <v>11868538</v>
      </c>
      <c r="J45" s="16">
        <f t="shared" si="2"/>
        <v>1544314</v>
      </c>
      <c r="K45" s="17">
        <f t="shared" si="1"/>
        <v>0.14958160535842693</v>
      </c>
      <c r="L45" s="1"/>
    </row>
    <row r="46" spans="1:12" ht="15" customHeight="1" x14ac:dyDescent="0.25">
      <c r="A46" s="14" t="s">
        <v>36</v>
      </c>
      <c r="B46" s="14" t="s">
        <v>36</v>
      </c>
      <c r="C46" s="14" t="s">
        <v>98</v>
      </c>
      <c r="D46" s="15" t="s">
        <v>99</v>
      </c>
      <c r="E46" s="16">
        <v>9115678</v>
      </c>
      <c r="F46" s="16">
        <v>8798224</v>
      </c>
      <c r="G46" s="16">
        <v>5795004</v>
      </c>
      <c r="H46" s="16">
        <v>9378210</v>
      </c>
      <c r="I46" s="16">
        <v>9591110</v>
      </c>
      <c r="J46" s="16">
        <f t="shared" si="2"/>
        <v>212900</v>
      </c>
      <c r="K46" s="17">
        <f t="shared" si="1"/>
        <v>2.2701560319080081E-2</v>
      </c>
      <c r="L46" s="1"/>
    </row>
    <row r="47" spans="1:12" ht="15" customHeight="1" x14ac:dyDescent="0.25">
      <c r="A47" s="14" t="s">
        <v>36</v>
      </c>
      <c r="B47" s="14" t="s">
        <v>36</v>
      </c>
      <c r="C47" s="14" t="s">
        <v>100</v>
      </c>
      <c r="D47" s="15" t="s">
        <v>101</v>
      </c>
      <c r="E47" s="16">
        <v>4698499</v>
      </c>
      <c r="F47" s="16">
        <v>4534139</v>
      </c>
      <c r="G47" s="16">
        <v>3132626</v>
      </c>
      <c r="H47" s="16">
        <v>4833816</v>
      </c>
      <c r="I47" s="16">
        <v>5166740</v>
      </c>
      <c r="J47" s="16">
        <f t="shared" si="2"/>
        <v>332924</v>
      </c>
      <c r="K47" s="17">
        <f t="shared" si="1"/>
        <v>6.8873949691092923E-2</v>
      </c>
      <c r="L47" s="1"/>
    </row>
    <row r="48" spans="1:12" ht="15" customHeight="1" x14ac:dyDescent="0.25">
      <c r="A48" s="14" t="s">
        <v>36</v>
      </c>
      <c r="B48" s="14" t="s">
        <v>36</v>
      </c>
      <c r="C48" s="14" t="s">
        <v>102</v>
      </c>
      <c r="D48" s="15" t="s">
        <v>103</v>
      </c>
      <c r="E48" s="16">
        <v>5814769</v>
      </c>
      <c r="F48" s="16">
        <v>5611986</v>
      </c>
      <c r="G48" s="16">
        <v>3874817</v>
      </c>
      <c r="H48" s="16">
        <v>5982234</v>
      </c>
      <c r="I48" s="16">
        <v>6413705</v>
      </c>
      <c r="J48" s="16">
        <f t="shared" si="2"/>
        <v>431471</v>
      </c>
      <c r="K48" s="17">
        <f t="shared" si="1"/>
        <v>7.2125396632762948E-2</v>
      </c>
      <c r="L48" s="1"/>
    </row>
    <row r="49" spans="1:12" ht="15" customHeight="1" x14ac:dyDescent="0.25">
      <c r="A49" s="14" t="s">
        <v>36</v>
      </c>
      <c r="B49" s="14" t="s">
        <v>36</v>
      </c>
      <c r="C49" s="14" t="s">
        <v>104</v>
      </c>
      <c r="D49" s="15" t="s">
        <v>105</v>
      </c>
      <c r="E49" s="16">
        <v>0</v>
      </c>
      <c r="F49" s="16">
        <v>0</v>
      </c>
      <c r="G49" s="16">
        <v>0</v>
      </c>
      <c r="H49" s="16">
        <v>0</v>
      </c>
      <c r="I49" s="16">
        <v>3052521</v>
      </c>
      <c r="J49" s="16">
        <f t="shared" si="2"/>
        <v>3052521</v>
      </c>
      <c r="K49" s="17" t="s">
        <v>36</v>
      </c>
      <c r="L49" s="1"/>
    </row>
    <row r="50" spans="1:12" ht="15" customHeight="1" x14ac:dyDescent="0.25">
      <c r="A50" s="14" t="s">
        <v>36</v>
      </c>
      <c r="B50" s="14" t="s">
        <v>36</v>
      </c>
      <c r="C50" s="14" t="s">
        <v>106</v>
      </c>
      <c r="D50" s="15" t="s">
        <v>107</v>
      </c>
      <c r="E50" s="16">
        <v>4434886</v>
      </c>
      <c r="F50" s="16">
        <v>4280416</v>
      </c>
      <c r="G50" s="16">
        <v>3172064</v>
      </c>
      <c r="H50" s="16">
        <v>4562611</v>
      </c>
      <c r="I50" s="16">
        <v>5130753</v>
      </c>
      <c r="J50" s="16">
        <f t="shared" si="2"/>
        <v>568142</v>
      </c>
      <c r="K50" s="17">
        <f>(J50/H50)</f>
        <v>0.12452124452424281</v>
      </c>
      <c r="L50" s="1"/>
    </row>
    <row r="51" spans="1:12" ht="15" customHeight="1" x14ac:dyDescent="0.25">
      <c r="A51" s="14" t="s">
        <v>36</v>
      </c>
      <c r="B51" s="14" t="s">
        <v>36</v>
      </c>
      <c r="C51" s="14" t="s">
        <v>108</v>
      </c>
      <c r="D51" s="15" t="s">
        <v>109</v>
      </c>
      <c r="E51" s="16">
        <v>1664839</v>
      </c>
      <c r="F51" s="16">
        <v>1606780</v>
      </c>
      <c r="G51" s="16">
        <v>1150698</v>
      </c>
      <c r="H51" s="16">
        <v>1712786</v>
      </c>
      <c r="I51" s="16">
        <v>1840992</v>
      </c>
      <c r="J51" s="16">
        <f t="shared" si="2"/>
        <v>128206</v>
      </c>
      <c r="K51" s="17">
        <f>(J51/H51)</f>
        <v>7.4852316635002858E-2</v>
      </c>
      <c r="L51" s="1"/>
    </row>
    <row r="52" spans="1:12" ht="15" customHeight="1" x14ac:dyDescent="0.25">
      <c r="A52" s="14" t="s">
        <v>36</v>
      </c>
      <c r="B52" s="14" t="s">
        <v>36</v>
      </c>
      <c r="C52" s="14" t="s">
        <v>110</v>
      </c>
      <c r="D52" s="15" t="s">
        <v>111</v>
      </c>
      <c r="E52" s="16">
        <v>2211459</v>
      </c>
      <c r="F52" s="16">
        <v>2134303</v>
      </c>
      <c r="G52" s="16">
        <v>1214723</v>
      </c>
      <c r="H52" s="16">
        <v>2275149</v>
      </c>
      <c r="I52" s="16">
        <v>1971858</v>
      </c>
      <c r="J52" s="16">
        <f t="shared" si="2"/>
        <v>-303291</v>
      </c>
      <c r="K52" s="17">
        <f>(J52/H52)</f>
        <v>-0.13330599446453836</v>
      </c>
      <c r="L52" s="1"/>
    </row>
    <row r="53" spans="1:12" ht="15" customHeight="1" x14ac:dyDescent="0.25">
      <c r="A53" s="14" t="s">
        <v>36</v>
      </c>
      <c r="B53" s="14" t="s">
        <v>36</v>
      </c>
      <c r="C53" s="14" t="s">
        <v>112</v>
      </c>
      <c r="D53" s="15" t="s">
        <v>113</v>
      </c>
      <c r="E53" s="16">
        <v>4801740</v>
      </c>
      <c r="F53" s="16">
        <v>4634360</v>
      </c>
      <c r="G53" s="16">
        <v>3371939</v>
      </c>
      <c r="H53" s="16">
        <v>4940030</v>
      </c>
      <c r="I53" s="16">
        <v>5557425</v>
      </c>
      <c r="J53" s="16">
        <f t="shared" si="2"/>
        <v>617395</v>
      </c>
      <c r="K53" s="17">
        <f>(J53/H53)</f>
        <v>0.12497798596364799</v>
      </c>
      <c r="L53" s="1"/>
    </row>
    <row r="54" spans="1:12" ht="15" customHeight="1" x14ac:dyDescent="0.25">
      <c r="A54" s="14" t="s">
        <v>36</v>
      </c>
      <c r="B54" s="14" t="s">
        <v>36</v>
      </c>
      <c r="C54" s="14" t="s">
        <v>114</v>
      </c>
      <c r="D54" s="15" t="s">
        <v>115</v>
      </c>
      <c r="E54" s="16">
        <v>7260431</v>
      </c>
      <c r="F54" s="16">
        <v>7007756</v>
      </c>
      <c r="G54" s="16">
        <v>5246349</v>
      </c>
      <c r="H54" s="16">
        <v>7469531</v>
      </c>
      <c r="I54" s="16">
        <v>8452450</v>
      </c>
      <c r="J54" s="16">
        <f t="shared" si="2"/>
        <v>982919</v>
      </c>
      <c r="K54" s="17">
        <f>(J54/H54)</f>
        <v>0.13159045728573857</v>
      </c>
      <c r="L54" s="1"/>
    </row>
    <row r="55" spans="1:12" ht="15" customHeight="1" x14ac:dyDescent="0.25">
      <c r="A55" s="14" t="s">
        <v>36</v>
      </c>
      <c r="B55" s="14" t="s">
        <v>36</v>
      </c>
      <c r="C55" s="14" t="s">
        <v>116</v>
      </c>
      <c r="D55" s="15" t="s">
        <v>117</v>
      </c>
      <c r="E55" s="16">
        <v>0</v>
      </c>
      <c r="F55" s="16">
        <v>0</v>
      </c>
      <c r="G55" s="16">
        <v>0</v>
      </c>
      <c r="H55" s="16">
        <v>0</v>
      </c>
      <c r="I55" s="16">
        <v>4781462</v>
      </c>
      <c r="J55" s="16">
        <f t="shared" si="2"/>
        <v>4781462</v>
      </c>
      <c r="K55" s="17" t="s">
        <v>36</v>
      </c>
      <c r="L55" s="1"/>
    </row>
    <row r="56" spans="1:12" ht="15" customHeight="1" x14ac:dyDescent="0.25">
      <c r="A56" s="14" t="s">
        <v>36</v>
      </c>
      <c r="B56" s="14" t="s">
        <v>36</v>
      </c>
      <c r="C56" s="14" t="s">
        <v>118</v>
      </c>
      <c r="D56" s="15" t="s">
        <v>119</v>
      </c>
      <c r="E56" s="16">
        <v>2621638</v>
      </c>
      <c r="F56" s="16">
        <v>2530011</v>
      </c>
      <c r="G56" s="16">
        <v>1763823</v>
      </c>
      <c r="H56" s="16">
        <v>2697141</v>
      </c>
      <c r="I56" s="16">
        <v>3084250</v>
      </c>
      <c r="J56" s="16">
        <f t="shared" si="2"/>
        <v>387109</v>
      </c>
      <c r="K56" s="17">
        <f>(J56/H56)</f>
        <v>0.14352568145306455</v>
      </c>
      <c r="L56" s="1"/>
    </row>
    <row r="57" spans="1:12" ht="15" customHeight="1" x14ac:dyDescent="0.25">
      <c r="A57" s="14" t="s">
        <v>36</v>
      </c>
      <c r="B57" s="14" t="s">
        <v>36</v>
      </c>
      <c r="C57" s="14" t="s">
        <v>120</v>
      </c>
      <c r="D57" s="15" t="s">
        <v>121</v>
      </c>
      <c r="E57" s="16">
        <v>6127813</v>
      </c>
      <c r="F57" s="16">
        <v>5914690</v>
      </c>
      <c r="G57" s="16">
        <v>4205689</v>
      </c>
      <c r="H57" s="16">
        <v>6304294</v>
      </c>
      <c r="I57" s="16">
        <v>6834104</v>
      </c>
      <c r="J57" s="16">
        <f t="shared" si="2"/>
        <v>529810</v>
      </c>
      <c r="K57" s="17">
        <f>(J57/H57)</f>
        <v>8.4039545110047215E-2</v>
      </c>
      <c r="L57" s="1"/>
    </row>
    <row r="58" spans="1:12" ht="15" customHeight="1" x14ac:dyDescent="0.25">
      <c r="A58" s="14" t="s">
        <v>36</v>
      </c>
      <c r="B58" s="14" t="s">
        <v>36</v>
      </c>
      <c r="C58" s="14" t="s">
        <v>122</v>
      </c>
      <c r="D58" s="15" t="s">
        <v>123</v>
      </c>
      <c r="E58" s="16">
        <v>3421950</v>
      </c>
      <c r="F58" s="16">
        <v>3302355</v>
      </c>
      <c r="G58" s="16">
        <v>2121775</v>
      </c>
      <c r="H58" s="16">
        <v>3520502</v>
      </c>
      <c r="I58" s="16">
        <v>3467077</v>
      </c>
      <c r="J58" s="16">
        <f t="shared" si="2"/>
        <v>-53425</v>
      </c>
      <c r="K58" s="17">
        <f>(J58/H58)</f>
        <v>-1.517539260025985E-2</v>
      </c>
      <c r="L58" s="1"/>
    </row>
    <row r="59" spans="1:12" ht="15" customHeight="1" x14ac:dyDescent="0.25">
      <c r="A59" s="14" t="s">
        <v>36</v>
      </c>
      <c r="B59" s="14" t="s">
        <v>36</v>
      </c>
      <c r="C59" s="14" t="s">
        <v>124</v>
      </c>
      <c r="D59" s="15" t="s">
        <v>125</v>
      </c>
      <c r="E59" s="16">
        <v>0</v>
      </c>
      <c r="F59" s="16">
        <v>0</v>
      </c>
      <c r="G59" s="16">
        <v>0</v>
      </c>
      <c r="H59" s="16">
        <v>0</v>
      </c>
      <c r="I59" s="16">
        <v>4903388</v>
      </c>
      <c r="J59" s="16">
        <f t="shared" si="2"/>
        <v>4903388</v>
      </c>
      <c r="K59" s="17" t="s">
        <v>36</v>
      </c>
      <c r="L59" s="1"/>
    </row>
    <row r="60" spans="1:12" ht="15" customHeight="1" x14ac:dyDescent="0.25">
      <c r="A60" s="14" t="s">
        <v>36</v>
      </c>
      <c r="B60" s="14" t="s">
        <v>36</v>
      </c>
      <c r="C60" s="14" t="s">
        <v>126</v>
      </c>
      <c r="D60" s="15" t="s">
        <v>127</v>
      </c>
      <c r="E60" s="16">
        <v>0</v>
      </c>
      <c r="F60" s="16">
        <v>0</v>
      </c>
      <c r="G60" s="16">
        <v>0</v>
      </c>
      <c r="H60" s="16">
        <v>0</v>
      </c>
      <c r="I60" s="16">
        <v>5886774</v>
      </c>
      <c r="J60" s="16">
        <f t="shared" si="2"/>
        <v>5886774</v>
      </c>
      <c r="K60" s="17" t="s">
        <v>36</v>
      </c>
      <c r="L60" s="1"/>
    </row>
    <row r="61" spans="1:12" ht="15" customHeight="1" x14ac:dyDescent="0.25">
      <c r="A61" s="14" t="s">
        <v>36</v>
      </c>
      <c r="B61" s="14" t="s">
        <v>36</v>
      </c>
      <c r="C61" s="14" t="s">
        <v>128</v>
      </c>
      <c r="D61" s="15" t="s">
        <v>129</v>
      </c>
      <c r="E61" s="16">
        <v>0</v>
      </c>
      <c r="F61" s="16">
        <v>0</v>
      </c>
      <c r="G61" s="16">
        <v>0</v>
      </c>
      <c r="H61" s="16">
        <v>0</v>
      </c>
      <c r="I61" s="16">
        <v>7577636</v>
      </c>
      <c r="J61" s="16">
        <f t="shared" si="2"/>
        <v>7577636</v>
      </c>
      <c r="K61" s="17" t="s">
        <v>36</v>
      </c>
      <c r="L61" s="1"/>
    </row>
    <row r="62" spans="1:12" ht="15" customHeight="1" x14ac:dyDescent="0.25">
      <c r="A62" s="14" t="s">
        <v>130</v>
      </c>
      <c r="B62" s="14" t="s">
        <v>36</v>
      </c>
      <c r="C62" s="14" t="s">
        <v>36</v>
      </c>
      <c r="D62" s="15" t="s">
        <v>131</v>
      </c>
      <c r="E62" s="16">
        <v>487005</v>
      </c>
      <c r="F62" s="16">
        <v>487005</v>
      </c>
      <c r="G62" s="16">
        <v>0</v>
      </c>
      <c r="H62" s="16">
        <v>501031</v>
      </c>
      <c r="I62" s="16">
        <v>3459224</v>
      </c>
      <c r="J62" s="16">
        <f t="shared" si="2"/>
        <v>2958193</v>
      </c>
      <c r="K62" s="17">
        <f>(J62/H62)</f>
        <v>5.9042115158543087</v>
      </c>
      <c r="L62" s="1"/>
    </row>
    <row r="63" spans="1:12" ht="15" customHeight="1" x14ac:dyDescent="0.25">
      <c r="A63" s="14" t="s">
        <v>36</v>
      </c>
      <c r="B63" s="14" t="s">
        <v>40</v>
      </c>
      <c r="C63" s="14" t="s">
        <v>36</v>
      </c>
      <c r="D63" s="15" t="s">
        <v>49</v>
      </c>
      <c r="E63" s="16">
        <v>487005</v>
      </c>
      <c r="F63" s="16">
        <v>487005</v>
      </c>
      <c r="G63" s="16">
        <v>0</v>
      </c>
      <c r="H63" s="16">
        <v>501031</v>
      </c>
      <c r="I63" s="16">
        <v>3459224</v>
      </c>
      <c r="J63" s="16">
        <f t="shared" si="2"/>
        <v>2958193</v>
      </c>
      <c r="K63" s="17">
        <f>(J63/H63)</f>
        <v>5.9042115158543087</v>
      </c>
      <c r="L63" s="1"/>
    </row>
    <row r="64" spans="1:12" ht="15" customHeight="1" x14ac:dyDescent="0.25">
      <c r="A64" s="14" t="s">
        <v>36</v>
      </c>
      <c r="B64" s="14" t="s">
        <v>36</v>
      </c>
      <c r="C64" s="14" t="s">
        <v>62</v>
      </c>
      <c r="D64" s="15" t="s">
        <v>63</v>
      </c>
      <c r="E64" s="16">
        <v>56457</v>
      </c>
      <c r="F64" s="16">
        <v>56457</v>
      </c>
      <c r="G64" s="16">
        <v>0</v>
      </c>
      <c r="H64" s="16">
        <v>58083</v>
      </c>
      <c r="I64" s="16">
        <v>277093</v>
      </c>
      <c r="J64" s="16">
        <f t="shared" si="2"/>
        <v>219010</v>
      </c>
      <c r="K64" s="17">
        <f>(J64/H64)</f>
        <v>3.7706385689444417</v>
      </c>
      <c r="L64" s="1"/>
    </row>
    <row r="65" spans="1:12" ht="15" customHeight="1" x14ac:dyDescent="0.25">
      <c r="A65" s="14" t="s">
        <v>36</v>
      </c>
      <c r="B65" s="14" t="s">
        <v>36</v>
      </c>
      <c r="C65" s="14" t="s">
        <v>64</v>
      </c>
      <c r="D65" s="15" t="s">
        <v>65</v>
      </c>
      <c r="E65" s="16">
        <v>0</v>
      </c>
      <c r="F65" s="16">
        <v>0</v>
      </c>
      <c r="G65" s="16">
        <v>0</v>
      </c>
      <c r="H65" s="16">
        <v>0</v>
      </c>
      <c r="I65" s="16">
        <v>17546</v>
      </c>
      <c r="J65" s="16">
        <f t="shared" si="2"/>
        <v>17546</v>
      </c>
      <c r="K65" s="17" t="s">
        <v>36</v>
      </c>
      <c r="L65" s="1"/>
    </row>
    <row r="66" spans="1:12" ht="15" customHeight="1" x14ac:dyDescent="0.25">
      <c r="A66" s="14" t="s">
        <v>36</v>
      </c>
      <c r="B66" s="14" t="s">
        <v>36</v>
      </c>
      <c r="C66" s="14" t="s">
        <v>66</v>
      </c>
      <c r="D66" s="15" t="s">
        <v>67</v>
      </c>
      <c r="E66" s="16">
        <v>0</v>
      </c>
      <c r="F66" s="16">
        <v>0</v>
      </c>
      <c r="G66" s="16">
        <v>0</v>
      </c>
      <c r="H66" s="16">
        <v>0</v>
      </c>
      <c r="I66" s="16">
        <v>42459</v>
      </c>
      <c r="J66" s="16">
        <f t="shared" si="2"/>
        <v>42459</v>
      </c>
      <c r="K66" s="17" t="s">
        <v>36</v>
      </c>
      <c r="L66" s="1"/>
    </row>
    <row r="67" spans="1:12" ht="15" customHeight="1" x14ac:dyDescent="0.25">
      <c r="A67" s="14" t="s">
        <v>36</v>
      </c>
      <c r="B67" s="14" t="s">
        <v>36</v>
      </c>
      <c r="C67" s="14" t="s">
        <v>76</v>
      </c>
      <c r="D67" s="15" t="s">
        <v>77</v>
      </c>
      <c r="E67" s="16">
        <v>87179</v>
      </c>
      <c r="F67" s="16">
        <v>87179</v>
      </c>
      <c r="G67" s="16">
        <v>0</v>
      </c>
      <c r="H67" s="16">
        <v>89690</v>
      </c>
      <c r="I67" s="16">
        <v>358760</v>
      </c>
      <c r="J67" s="16">
        <f t="shared" si="2"/>
        <v>269070</v>
      </c>
      <c r="K67" s="17">
        <f>(J67/H67)</f>
        <v>3</v>
      </c>
      <c r="L67" s="1"/>
    </row>
    <row r="68" spans="1:12" ht="15" customHeight="1" x14ac:dyDescent="0.25">
      <c r="A68" s="14" t="s">
        <v>36</v>
      </c>
      <c r="B68" s="14" t="s">
        <v>36</v>
      </c>
      <c r="C68" s="14" t="s">
        <v>80</v>
      </c>
      <c r="D68" s="15" t="s">
        <v>81</v>
      </c>
      <c r="E68" s="16">
        <v>0</v>
      </c>
      <c r="F68" s="16">
        <v>0</v>
      </c>
      <c r="G68" s="16">
        <v>0</v>
      </c>
      <c r="H68" s="16">
        <v>0</v>
      </c>
      <c r="I68" s="16">
        <v>35545</v>
      </c>
      <c r="J68" s="16">
        <f t="shared" si="2"/>
        <v>35545</v>
      </c>
      <c r="K68" s="17" t="s">
        <v>36</v>
      </c>
      <c r="L68" s="1"/>
    </row>
    <row r="69" spans="1:12" ht="15" customHeight="1" x14ac:dyDescent="0.25">
      <c r="A69" s="14" t="s">
        <v>36</v>
      </c>
      <c r="B69" s="14" t="s">
        <v>36</v>
      </c>
      <c r="C69" s="14" t="s">
        <v>86</v>
      </c>
      <c r="D69" s="15" t="s">
        <v>87</v>
      </c>
      <c r="E69" s="16">
        <v>0</v>
      </c>
      <c r="F69" s="16">
        <v>0</v>
      </c>
      <c r="G69" s="16">
        <v>0</v>
      </c>
      <c r="H69" s="16">
        <v>0</v>
      </c>
      <c r="I69" s="16">
        <v>89524</v>
      </c>
      <c r="J69" s="16">
        <f t="shared" si="2"/>
        <v>89524</v>
      </c>
      <c r="K69" s="17" t="s">
        <v>36</v>
      </c>
      <c r="L69" s="1"/>
    </row>
    <row r="70" spans="1:12" ht="15" customHeight="1" x14ac:dyDescent="0.25">
      <c r="A70" s="14" t="s">
        <v>36</v>
      </c>
      <c r="B70" s="14" t="s">
        <v>36</v>
      </c>
      <c r="C70" s="14" t="s">
        <v>88</v>
      </c>
      <c r="D70" s="15" t="s">
        <v>89</v>
      </c>
      <c r="E70" s="16">
        <v>0</v>
      </c>
      <c r="F70" s="16">
        <v>0</v>
      </c>
      <c r="G70" s="16">
        <v>0</v>
      </c>
      <c r="H70" s="16">
        <v>0</v>
      </c>
      <c r="I70" s="16">
        <v>44762</v>
      </c>
      <c r="J70" s="16">
        <f t="shared" si="2"/>
        <v>44762</v>
      </c>
      <c r="K70" s="17" t="s">
        <v>36</v>
      </c>
      <c r="L70" s="1"/>
    </row>
    <row r="71" spans="1:12" ht="15" customHeight="1" x14ac:dyDescent="0.25">
      <c r="A71" s="14" t="s">
        <v>36</v>
      </c>
      <c r="B71" s="14" t="s">
        <v>36</v>
      </c>
      <c r="C71" s="14" t="s">
        <v>90</v>
      </c>
      <c r="D71" s="15" t="s">
        <v>91</v>
      </c>
      <c r="E71" s="16">
        <v>0</v>
      </c>
      <c r="F71" s="16">
        <v>0</v>
      </c>
      <c r="G71" s="16">
        <v>0</v>
      </c>
      <c r="H71" s="16">
        <v>0</v>
      </c>
      <c r="I71" s="16">
        <v>18025</v>
      </c>
      <c r="J71" s="16">
        <f t="shared" si="2"/>
        <v>18025</v>
      </c>
      <c r="K71" s="17" t="s">
        <v>36</v>
      </c>
      <c r="L71" s="1"/>
    </row>
    <row r="72" spans="1:12" ht="15" customHeight="1" x14ac:dyDescent="0.25">
      <c r="A72" s="14" t="s">
        <v>36</v>
      </c>
      <c r="B72" s="14" t="s">
        <v>36</v>
      </c>
      <c r="C72" s="14" t="s">
        <v>94</v>
      </c>
      <c r="D72" s="15" t="s">
        <v>95</v>
      </c>
      <c r="E72" s="16">
        <v>0</v>
      </c>
      <c r="F72" s="16">
        <v>0</v>
      </c>
      <c r="G72" s="16">
        <v>0</v>
      </c>
      <c r="H72" s="16">
        <v>0</v>
      </c>
      <c r="I72" s="16">
        <v>44762</v>
      </c>
      <c r="J72" s="16">
        <f t="shared" si="2"/>
        <v>44762</v>
      </c>
      <c r="K72" s="17" t="s">
        <v>36</v>
      </c>
      <c r="L72" s="1"/>
    </row>
    <row r="73" spans="1:12" ht="15" customHeight="1" x14ac:dyDescent="0.25">
      <c r="A73" s="14" t="s">
        <v>36</v>
      </c>
      <c r="B73" s="14" t="s">
        <v>36</v>
      </c>
      <c r="C73" s="14" t="s">
        <v>96</v>
      </c>
      <c r="D73" s="15" t="s">
        <v>97</v>
      </c>
      <c r="E73" s="16">
        <v>0</v>
      </c>
      <c r="F73" s="16">
        <v>0</v>
      </c>
      <c r="G73" s="16">
        <v>0</v>
      </c>
      <c r="H73" s="16">
        <v>0</v>
      </c>
      <c r="I73" s="16">
        <v>89524</v>
      </c>
      <c r="J73" s="16">
        <f t="shared" si="2"/>
        <v>89524</v>
      </c>
      <c r="K73" s="17" t="s">
        <v>36</v>
      </c>
      <c r="L73" s="1"/>
    </row>
    <row r="74" spans="1:12" ht="15" customHeight="1" x14ac:dyDescent="0.25">
      <c r="A74" s="14" t="s">
        <v>36</v>
      </c>
      <c r="B74" s="14" t="s">
        <v>36</v>
      </c>
      <c r="C74" s="14" t="s">
        <v>100</v>
      </c>
      <c r="D74" s="15" t="s">
        <v>101</v>
      </c>
      <c r="E74" s="16">
        <v>159648</v>
      </c>
      <c r="F74" s="16">
        <v>159648</v>
      </c>
      <c r="G74" s="16">
        <v>0</v>
      </c>
      <c r="H74" s="16">
        <v>164246</v>
      </c>
      <c r="I74" s="16">
        <v>764068</v>
      </c>
      <c r="J74" s="16">
        <f t="shared" si="2"/>
        <v>599822</v>
      </c>
      <c r="K74" s="17">
        <f>(J74/H74)</f>
        <v>3.651973259622761</v>
      </c>
      <c r="L74" s="1"/>
    </row>
    <row r="75" spans="1:12" ht="15" customHeight="1" x14ac:dyDescent="0.25">
      <c r="A75" s="14" t="s">
        <v>36</v>
      </c>
      <c r="B75" s="14" t="s">
        <v>36</v>
      </c>
      <c r="C75" s="14" t="s">
        <v>102</v>
      </c>
      <c r="D75" s="15" t="s">
        <v>103</v>
      </c>
      <c r="E75" s="16">
        <v>56589</v>
      </c>
      <c r="F75" s="16">
        <v>56589</v>
      </c>
      <c r="G75" s="16">
        <v>0</v>
      </c>
      <c r="H75" s="16">
        <v>58219</v>
      </c>
      <c r="I75" s="16">
        <v>277635</v>
      </c>
      <c r="J75" s="16">
        <f t="shared" ref="J75:J106" si="3">I75-H75</f>
        <v>219416</v>
      </c>
      <c r="K75" s="17">
        <f>(J75/H75)</f>
        <v>3.768803998694584</v>
      </c>
      <c r="L75" s="1"/>
    </row>
    <row r="76" spans="1:12" ht="15" customHeight="1" x14ac:dyDescent="0.25">
      <c r="A76" s="14" t="s">
        <v>36</v>
      </c>
      <c r="B76" s="14" t="s">
        <v>36</v>
      </c>
      <c r="C76" s="14" t="s">
        <v>104</v>
      </c>
      <c r="D76" s="15" t="s">
        <v>105</v>
      </c>
      <c r="E76" s="16">
        <v>0</v>
      </c>
      <c r="F76" s="16">
        <v>0</v>
      </c>
      <c r="G76" s="16">
        <v>0</v>
      </c>
      <c r="H76" s="16">
        <v>0</v>
      </c>
      <c r="I76" s="16">
        <v>89524</v>
      </c>
      <c r="J76" s="16">
        <f t="shared" si="3"/>
        <v>89524</v>
      </c>
      <c r="K76" s="17" t="s">
        <v>36</v>
      </c>
      <c r="L76" s="1"/>
    </row>
    <row r="77" spans="1:12" ht="15" customHeight="1" x14ac:dyDescent="0.25">
      <c r="A77" s="14" t="s">
        <v>36</v>
      </c>
      <c r="B77" s="14" t="s">
        <v>36</v>
      </c>
      <c r="C77" s="14" t="s">
        <v>106</v>
      </c>
      <c r="D77" s="15" t="s">
        <v>107</v>
      </c>
      <c r="E77" s="16">
        <v>0</v>
      </c>
      <c r="F77" s="16">
        <v>0</v>
      </c>
      <c r="G77" s="16">
        <v>0</v>
      </c>
      <c r="H77" s="16">
        <v>0</v>
      </c>
      <c r="I77" s="16">
        <v>36608</v>
      </c>
      <c r="J77" s="16">
        <f t="shared" si="3"/>
        <v>36608</v>
      </c>
      <c r="K77" s="17" t="s">
        <v>36</v>
      </c>
      <c r="L77" s="1"/>
    </row>
    <row r="78" spans="1:12" ht="15" customHeight="1" x14ac:dyDescent="0.25">
      <c r="A78" s="14" t="s">
        <v>36</v>
      </c>
      <c r="B78" s="14" t="s">
        <v>36</v>
      </c>
      <c r="C78" s="14" t="s">
        <v>108</v>
      </c>
      <c r="D78" s="15" t="s">
        <v>109</v>
      </c>
      <c r="E78" s="16">
        <v>0</v>
      </c>
      <c r="F78" s="16">
        <v>0</v>
      </c>
      <c r="G78" s="16">
        <v>0</v>
      </c>
      <c r="H78" s="16">
        <v>0</v>
      </c>
      <c r="I78" s="16">
        <v>18025</v>
      </c>
      <c r="J78" s="16">
        <f t="shared" si="3"/>
        <v>18025</v>
      </c>
      <c r="K78" s="17" t="s">
        <v>36</v>
      </c>
      <c r="L78" s="1"/>
    </row>
    <row r="79" spans="1:12" ht="15" customHeight="1" x14ac:dyDescent="0.25">
      <c r="A79" s="14" t="s">
        <v>36</v>
      </c>
      <c r="B79" s="14" t="s">
        <v>36</v>
      </c>
      <c r="C79" s="14" t="s">
        <v>112</v>
      </c>
      <c r="D79" s="15" t="s">
        <v>113</v>
      </c>
      <c r="E79" s="16">
        <v>90637</v>
      </c>
      <c r="F79" s="16">
        <v>90637</v>
      </c>
      <c r="G79" s="16">
        <v>0</v>
      </c>
      <c r="H79" s="16">
        <v>93247</v>
      </c>
      <c r="I79" s="16">
        <v>372991</v>
      </c>
      <c r="J79" s="16">
        <f t="shared" si="3"/>
        <v>279744</v>
      </c>
      <c r="K79" s="17">
        <f>(J79/H79)</f>
        <v>3.0000321726168133</v>
      </c>
      <c r="L79" s="1"/>
    </row>
    <row r="80" spans="1:12" ht="15" customHeight="1" x14ac:dyDescent="0.25">
      <c r="A80" s="14" t="s">
        <v>36</v>
      </c>
      <c r="B80" s="14" t="s">
        <v>36</v>
      </c>
      <c r="C80" s="14" t="s">
        <v>114</v>
      </c>
      <c r="D80" s="15" t="s">
        <v>115</v>
      </c>
      <c r="E80" s="16">
        <v>0</v>
      </c>
      <c r="F80" s="16">
        <v>0</v>
      </c>
      <c r="G80" s="16">
        <v>0</v>
      </c>
      <c r="H80" s="16">
        <v>0</v>
      </c>
      <c r="I80" s="16">
        <v>120713</v>
      </c>
      <c r="J80" s="16">
        <f t="shared" si="3"/>
        <v>120713</v>
      </c>
      <c r="K80" s="17" t="s">
        <v>36</v>
      </c>
      <c r="L80" s="1"/>
    </row>
    <row r="81" spans="1:12" ht="15" customHeight="1" x14ac:dyDescent="0.25">
      <c r="A81" s="14" t="s">
        <v>36</v>
      </c>
      <c r="B81" s="14" t="s">
        <v>36</v>
      </c>
      <c r="C81" s="14" t="s">
        <v>116</v>
      </c>
      <c r="D81" s="15" t="s">
        <v>117</v>
      </c>
      <c r="E81" s="16">
        <v>0</v>
      </c>
      <c r="F81" s="16">
        <v>0</v>
      </c>
      <c r="G81" s="16">
        <v>0</v>
      </c>
      <c r="H81" s="16">
        <v>0</v>
      </c>
      <c r="I81" s="16">
        <v>387668</v>
      </c>
      <c r="J81" s="16">
        <f t="shared" si="3"/>
        <v>387668</v>
      </c>
      <c r="K81" s="17" t="s">
        <v>36</v>
      </c>
      <c r="L81" s="1"/>
    </row>
    <row r="82" spans="1:12" ht="15" customHeight="1" x14ac:dyDescent="0.25">
      <c r="A82" s="14" t="s">
        <v>36</v>
      </c>
      <c r="B82" s="14" t="s">
        <v>36</v>
      </c>
      <c r="C82" s="14" t="s">
        <v>118</v>
      </c>
      <c r="D82" s="15" t="s">
        <v>119</v>
      </c>
      <c r="E82" s="16">
        <v>0</v>
      </c>
      <c r="F82" s="16">
        <v>0</v>
      </c>
      <c r="G82" s="16">
        <v>0</v>
      </c>
      <c r="H82" s="16">
        <v>0</v>
      </c>
      <c r="I82" s="16">
        <v>89524</v>
      </c>
      <c r="J82" s="16">
        <f t="shared" si="3"/>
        <v>89524</v>
      </c>
      <c r="K82" s="17" t="s">
        <v>36</v>
      </c>
      <c r="L82" s="1"/>
    </row>
    <row r="83" spans="1:12" ht="15" customHeight="1" x14ac:dyDescent="0.25">
      <c r="A83" s="14" t="s">
        <v>36</v>
      </c>
      <c r="B83" s="14" t="s">
        <v>36</v>
      </c>
      <c r="C83" s="14" t="s">
        <v>120</v>
      </c>
      <c r="D83" s="15" t="s">
        <v>121</v>
      </c>
      <c r="E83" s="16">
        <v>0</v>
      </c>
      <c r="F83" s="16">
        <v>0</v>
      </c>
      <c r="G83" s="16">
        <v>0</v>
      </c>
      <c r="H83" s="16">
        <v>0</v>
      </c>
      <c r="I83" s="16">
        <v>134286</v>
      </c>
      <c r="J83" s="16">
        <f t="shared" si="3"/>
        <v>134286</v>
      </c>
      <c r="K83" s="17" t="s">
        <v>36</v>
      </c>
      <c r="L83" s="1"/>
    </row>
    <row r="84" spans="1:12" ht="15" customHeight="1" x14ac:dyDescent="0.25">
      <c r="A84" s="14" t="s">
        <v>36</v>
      </c>
      <c r="B84" s="14" t="s">
        <v>36</v>
      </c>
      <c r="C84" s="14" t="s">
        <v>122</v>
      </c>
      <c r="D84" s="15" t="s">
        <v>123</v>
      </c>
      <c r="E84" s="16">
        <v>36495</v>
      </c>
      <c r="F84" s="16">
        <v>36495</v>
      </c>
      <c r="G84" s="16">
        <v>0</v>
      </c>
      <c r="H84" s="16">
        <v>37546</v>
      </c>
      <c r="I84" s="16">
        <v>150182</v>
      </c>
      <c r="J84" s="16">
        <f t="shared" si="3"/>
        <v>112636</v>
      </c>
      <c r="K84" s="17">
        <f>(J84/H84)</f>
        <v>2.9999467320087359</v>
      </c>
      <c r="L84" s="1"/>
    </row>
    <row r="85" spans="1:12" ht="15" customHeight="1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"/>
    </row>
    <row r="86" spans="1:12" ht="1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"/>
    </row>
    <row r="87" spans="1:1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" customHeight="1" x14ac:dyDescent="0.25">
      <c r="A88" s="42" t="s">
        <v>132</v>
      </c>
      <c r="B88" s="43"/>
      <c r="C88" s="43"/>
      <c r="D88" s="43"/>
      <c r="E88" s="20">
        <v>135366320</v>
      </c>
      <c r="F88" s="20">
        <v>130661073</v>
      </c>
      <c r="G88" s="20">
        <v>90849429</v>
      </c>
      <c r="H88" s="20">
        <v>139264870</v>
      </c>
      <c r="I88" s="20">
        <v>178349720</v>
      </c>
      <c r="J88" s="20">
        <v>39084850</v>
      </c>
      <c r="K88" s="21">
        <v>0.28065117929597033</v>
      </c>
      <c r="L88" s="1"/>
    </row>
    <row r="89" spans="1:12" ht="15" customHeight="1" x14ac:dyDescent="0.25">
      <c r="A89" s="44" t="s">
        <v>133</v>
      </c>
      <c r="B89" s="45"/>
      <c r="C89" s="45"/>
      <c r="D89" s="45"/>
      <c r="E89" s="45"/>
      <c r="F89" s="45"/>
      <c r="G89" s="45"/>
      <c r="H89" s="45"/>
      <c r="I89" s="45"/>
      <c r="J89" s="1"/>
      <c r="K89" s="1"/>
      <c r="L89" s="1"/>
    </row>
    <row r="90" spans="1:12" ht="5.0999999999999996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</sheetData>
  <mergeCells count="17">
    <mergeCell ref="J10:J11"/>
    <mergeCell ref="K10:K11"/>
    <mergeCell ref="A88:D88"/>
    <mergeCell ref="A89:I89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2026-09-30T19:47:23Z</dcterms:modified>
</cp:coreProperties>
</file>