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705DE40-CD1D-443C-B419-B285E94BBD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1" l="1"/>
  <c r="J44" i="1"/>
  <c r="K44" i="1" s="1"/>
  <c r="J43" i="1"/>
  <c r="K43" i="1" s="1"/>
  <c r="K42" i="1"/>
  <c r="J42" i="1"/>
  <c r="K41" i="1"/>
  <c r="J41" i="1"/>
  <c r="J40" i="1"/>
  <c r="K40" i="1" s="1"/>
  <c r="J39" i="1"/>
  <c r="K39" i="1" s="1"/>
  <c r="K38" i="1"/>
  <c r="J38" i="1"/>
  <c r="K37" i="1"/>
  <c r="J37" i="1"/>
  <c r="J36" i="1"/>
  <c r="K36" i="1" s="1"/>
  <c r="J35" i="1"/>
  <c r="K35" i="1" s="1"/>
  <c r="K34" i="1"/>
  <c r="J34" i="1"/>
  <c r="K33" i="1"/>
  <c r="J33" i="1"/>
  <c r="J32" i="1"/>
  <c r="K32" i="1" s="1"/>
  <c r="J31" i="1"/>
  <c r="K31" i="1" s="1"/>
  <c r="K30" i="1"/>
  <c r="J30" i="1"/>
  <c r="K29" i="1"/>
  <c r="J29" i="1"/>
  <c r="J28" i="1"/>
  <c r="K28" i="1" s="1"/>
  <c r="J27" i="1"/>
  <c r="K27" i="1" s="1"/>
  <c r="K26" i="1"/>
  <c r="J26" i="1"/>
  <c r="K25" i="1"/>
  <c r="J25" i="1"/>
  <c r="J24" i="1"/>
  <c r="K24" i="1" s="1"/>
  <c r="J23" i="1"/>
  <c r="K23" i="1" s="1"/>
  <c r="K22" i="1"/>
  <c r="J22" i="1"/>
  <c r="K21" i="1"/>
  <c r="J21" i="1"/>
  <c r="J20" i="1"/>
  <c r="K20" i="1" s="1"/>
  <c r="J19" i="1"/>
  <c r="K19" i="1" s="1"/>
  <c r="K17" i="1"/>
  <c r="J17" i="1"/>
  <c r="K16" i="1"/>
  <c r="J16" i="1"/>
  <c r="J15" i="1"/>
  <c r="K15" i="1" s="1"/>
  <c r="J14" i="1"/>
  <c r="K14" i="1" s="1"/>
  <c r="K13" i="1"/>
  <c r="J13" i="1"/>
  <c r="K12" i="1"/>
  <c r="J12" i="1"/>
</calcChain>
</file>

<file path=xl/sharedStrings.xml><?xml version="1.0" encoding="utf-8"?>
<sst xmlns="http://schemas.openxmlformats.org/spreadsheetml/2006/main" count="185" uniqueCount="97">
  <si>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</si>
  <si>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</si>
  <si>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</si>
  <si>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</si>
  <si>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</si>
  <si>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EDUCACIÓN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</si>
  <si>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</si>
  <si>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</si>
  <si>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</si>
  <si>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 EDUCACIÓN SUPERIOR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</si>
  <si>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</si>
  <si>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90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</si>
  <si>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</si>
  <si>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EDUCACIÓN SUPERIOR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</si>
  <si>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</si>
  <si>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</si>
  <si>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</si>
  <si>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</si>
  <si>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</si>
  <si>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</si>
  <si>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</si>
  <si>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</si>
  <si>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</si>
  <si>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</si>
  <si>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</si>
  <si>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</si>
  <si>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</si>
  <si>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</si>
  <si>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</si>
  <si>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</si>
  <si>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 xml:space="preserve">EJECUCIÓN AÑO 2026 AL 31 DE AGOSTO 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</si>
  <si>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</si>
  <si>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</si>
  <si>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</si>
  <si>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</si>
  <si>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</si>
  <si>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</si>
  <si>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</si>
  <si>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</si>
  <si>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</si>
  <si>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</si>
  <si>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</si>
  <si>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Servicio de la Deuda Interna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</si>
  <si>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</si>
  <si>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</si>
  <si>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</si>
  <si>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De Fomento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</si>
  <si>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</si>
  <si>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</si>
  <si>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</si>
  <si>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</si>
  <si>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</si>
  <si>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</si>
  <si>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196</t>
    </r>
  </si>
  <si>
    <r>
      <rPr>
        <sz val="10"/>
        <rFont val="Times New Roman"/>
        <family val="1"/>
      </rPr>
      <t>Aporte Artículo 2° DFL (Ed) N°4, de 1981</t>
    </r>
  </si>
  <si>
    <r>
      <rPr>
        <sz val="10"/>
        <rFont val="Times New Roman"/>
        <family val="1"/>
      </rPr>
      <t>218</t>
    </r>
  </si>
  <si>
    <r>
      <rPr>
        <sz val="10"/>
        <rFont val="Times New Roman"/>
        <family val="1"/>
      </rPr>
      <t>Basal por Desempeño Universidades Art. 1° DFL. (Ed.) N° 4 de 1981</t>
    </r>
  </si>
  <si>
    <r>
      <rPr>
        <sz val="10"/>
        <rFont val="Times New Roman"/>
        <family val="1"/>
      </rPr>
      <t>805</t>
    </r>
  </si>
  <si>
    <r>
      <rPr>
        <sz val="10"/>
        <rFont val="Times New Roman"/>
        <family val="1"/>
      </rPr>
      <t>Aplicación Ley N° 20.634</t>
    </r>
  </si>
  <si>
    <r>
      <rPr>
        <sz val="10"/>
        <rFont val="Times New Roman"/>
        <family val="1"/>
      </rPr>
      <t>806</t>
    </r>
  </si>
  <si>
    <r>
      <rPr>
        <sz val="10"/>
        <rFont val="Times New Roman"/>
        <family val="1"/>
      </rPr>
      <t>Recargo Aplicación Ley N° 20.027</t>
    </r>
  </si>
  <si>
    <r>
      <rPr>
        <sz val="10"/>
        <rFont val="Times New Roman"/>
        <family val="1"/>
      </rPr>
      <t>853</t>
    </r>
  </si>
  <si>
    <r>
      <rPr>
        <sz val="10"/>
        <rFont val="Times New Roman"/>
        <family val="1"/>
      </rPr>
      <t>Aporte para Fomento de Investigación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</si>
  <si>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</si>
  <si>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052</t>
    </r>
  </si>
  <si>
    <r>
      <rPr>
        <sz val="10"/>
        <rFont val="Times New Roman"/>
        <family val="1"/>
      </rPr>
      <t>Programa de Acceso a la Educación Superior</t>
    </r>
  </si>
  <si>
    <r>
      <rPr>
        <sz val="10"/>
        <rFont val="Times New Roman"/>
        <family val="1"/>
      </rPr>
      <t>198</t>
    </r>
  </si>
  <si>
    <r>
      <rPr>
        <sz val="10"/>
        <rFont val="Times New Roman"/>
        <family val="1"/>
      </rPr>
      <t>Financiamiento Institucional para la Gratuidad-Universidades</t>
    </r>
  </si>
  <si>
    <r>
      <rPr>
        <sz val="10"/>
        <rFont val="Times New Roman"/>
        <family val="1"/>
      </rPr>
      <t>199</t>
    </r>
  </si>
  <si>
    <r>
      <rPr>
        <sz val="10"/>
        <rFont val="Times New Roman"/>
        <family val="1"/>
      </rPr>
      <t>Financiamiento Institucional para la Gratuidad-Institutos Profesionales y Centros de Formación Técnica</t>
    </r>
  </si>
  <si>
    <r>
      <rPr>
        <sz val="10"/>
        <rFont val="Times New Roman"/>
        <family val="1"/>
      </rPr>
      <t>200</t>
    </r>
  </si>
  <si>
    <r>
      <rPr>
        <sz val="10"/>
        <rFont val="Times New Roman"/>
        <family val="1"/>
      </rPr>
      <t>Becas Educación Superior</t>
    </r>
  </si>
  <si>
    <r>
      <rPr>
        <sz val="10"/>
        <rFont val="Times New Roman"/>
        <family val="1"/>
      </rPr>
      <t>802</t>
    </r>
  </si>
  <si>
    <r>
      <rPr>
        <sz val="10"/>
        <rFont val="Times New Roman"/>
        <family val="1"/>
      </rPr>
      <t>Fondo de Desarrollo Institucional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</si>
  <si>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</si>
  <si>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860</t>
    </r>
  </si>
  <si>
    <r>
      <rPr>
        <sz val="10"/>
        <rFont val="Times New Roman"/>
        <family val="1"/>
      </rPr>
      <t>Fortalecimiento Formación Técnico Profesional Educación Superior</t>
    </r>
  </si>
  <si>
    <r>
      <rPr>
        <sz val="10"/>
        <rFont val="Times New Roman"/>
        <family val="1"/>
      </rPr>
      <t>30</t>
    </r>
  </si>
  <si>
    <r>
      <rPr>
        <sz val="10"/>
        <rFont val="Times New Roman"/>
        <family val="1"/>
      </rPr>
      <t>ADQUISICIÓN DE ACTIVOS FINANCIEROS</t>
    </r>
  </si>
  <si>
    <r>
      <rPr>
        <sz val="10"/>
        <rFont val="Times New Roman"/>
        <family val="1"/>
      </rPr>
      <t>Compra de Títulos y Valores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</si>
  <si>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</si>
  <si>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</si>
  <si>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036</t>
    </r>
  </si>
  <si>
    <r>
      <rPr>
        <sz val="10"/>
        <rFont val="Times New Roman"/>
        <family val="1"/>
      </rPr>
      <t>Aplicación Letra a) Art.71 bis de la Ley N° 18.591</t>
    </r>
  </si>
  <si>
    <r>
      <rPr>
        <sz val="10"/>
        <rFont val="Times New Roman"/>
        <family val="1"/>
      </rPr>
      <t>401</t>
    </r>
  </si>
  <si>
    <r>
      <rPr>
        <sz val="10"/>
        <rFont val="Times New Roman"/>
        <family val="1"/>
      </rPr>
      <t>Fondo de Desarrollo Institucional - Infraestructura</t>
    </r>
  </si>
  <si>
    <r>
      <rPr>
        <sz val="10"/>
        <rFont val="Times New Roman"/>
        <family val="1"/>
      </rPr>
      <t>409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</si>
  <si>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</si>
  <si>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</si>
  <si>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Amortización Deuda Interna</t>
    </r>
  </si>
  <si>
    <r>
      <rPr>
        <sz val="10"/>
        <rFont val="Times New Roman"/>
        <family val="1"/>
      </rPr>
      <t>Intereses Deuda Interna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</si>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</sst>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1"/>
  <sheetViews>
    <sheetView tabSelected="1" topLeftCell="A7" workbookViewId="0">
      <selection activeCell="D30" sqref="D3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1"/>
      <c r="K1" s="1"/>
      <c r="L1" s="1"/>
    </row>
    <row r="2" spans="1:12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1"/>
      <c r="K2" s="1"/>
      <c r="L2" s="1"/>
    </row>
    <row r="3" spans="1:12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2" t="s">
        <v>12</v>
      </c>
      <c r="B7" s="33"/>
      <c r="C7" s="34" t="s">
        <v>13</v>
      </c>
      <c r="D7" s="35"/>
      <c r="E7" s="35"/>
      <c r="F7" s="35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6" t="s">
        <v>17</v>
      </c>
      <c r="B9" s="36" t="s">
        <v>18</v>
      </c>
      <c r="C9" s="36" t="s">
        <v>19</v>
      </c>
      <c r="D9" s="36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7"/>
      <c r="B10" s="37"/>
      <c r="C10" s="37"/>
      <c r="D10" s="37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22" t="s">
        <v>32</v>
      </c>
      <c r="K10" s="22" t="s">
        <v>33</v>
      </c>
      <c r="L10" s="1"/>
    </row>
    <row r="11" spans="1:12" ht="30" customHeight="1" x14ac:dyDescent="0.25">
      <c r="A11" s="37"/>
      <c r="B11" s="37"/>
      <c r="C11" s="37"/>
      <c r="D11" s="37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23"/>
      <c r="K11" s="23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3967743287</v>
      </c>
      <c r="F12" s="12">
        <v>4313248260</v>
      </c>
      <c r="G12" s="12">
        <v>2432010619</v>
      </c>
      <c r="H12" s="12">
        <v>4082014292</v>
      </c>
      <c r="I12" s="12">
        <v>4015014427</v>
      </c>
      <c r="J12" s="12">
        <f t="shared" ref="J12:J17" si="0">I12-H12</f>
        <v>-66999865</v>
      </c>
      <c r="K12" s="13">
        <f t="shared" ref="K12:K17" si="1">(J12/H12)</f>
        <v>-1.6413432243808517E-2</v>
      </c>
      <c r="L12" s="1"/>
    </row>
    <row r="13" spans="1:12" ht="15" customHeight="1" x14ac:dyDescent="0.25">
      <c r="A13" s="14" t="s">
        <v>7</v>
      </c>
      <c r="B13" s="14" t="s">
        <v>36</v>
      </c>
      <c r="C13" s="14" t="s">
        <v>36</v>
      </c>
      <c r="D13" s="15" t="s">
        <v>38</v>
      </c>
      <c r="E13" s="16">
        <v>3852863480</v>
      </c>
      <c r="F13" s="16">
        <v>4198368453</v>
      </c>
      <c r="G13" s="16">
        <v>2432010619</v>
      </c>
      <c r="H13" s="16">
        <v>3963825948</v>
      </c>
      <c r="I13" s="16">
        <v>4015014417</v>
      </c>
      <c r="J13" s="16">
        <f t="shared" si="0"/>
        <v>51188469</v>
      </c>
      <c r="K13" s="17">
        <f t="shared" si="1"/>
        <v>1.2913904311522005E-2</v>
      </c>
      <c r="L13" s="1"/>
    </row>
    <row r="14" spans="1:12" ht="15" customHeight="1" x14ac:dyDescent="0.25">
      <c r="A14" s="14" t="s">
        <v>36</v>
      </c>
      <c r="B14" s="14" t="s">
        <v>39</v>
      </c>
      <c r="C14" s="14" t="s">
        <v>36</v>
      </c>
      <c r="D14" s="15" t="s">
        <v>40</v>
      </c>
      <c r="E14" s="16">
        <v>3502773809</v>
      </c>
      <c r="F14" s="16">
        <v>3848278782</v>
      </c>
      <c r="G14" s="16">
        <v>2257940596</v>
      </c>
      <c r="H14" s="16">
        <v>3603653695</v>
      </c>
      <c r="I14" s="16">
        <v>3698228433</v>
      </c>
      <c r="J14" s="16">
        <f t="shared" si="0"/>
        <v>94574738</v>
      </c>
      <c r="K14" s="17">
        <f t="shared" si="1"/>
        <v>2.6244124992149113E-2</v>
      </c>
      <c r="L14" s="1"/>
    </row>
    <row r="15" spans="1:12" ht="15" customHeight="1" x14ac:dyDescent="0.25">
      <c r="A15" s="14" t="s">
        <v>36</v>
      </c>
      <c r="B15" s="14" t="s">
        <v>41</v>
      </c>
      <c r="C15" s="14" t="s">
        <v>36</v>
      </c>
      <c r="D15" s="15" t="s">
        <v>42</v>
      </c>
      <c r="E15" s="16">
        <v>350089671</v>
      </c>
      <c r="F15" s="16">
        <v>350089671</v>
      </c>
      <c r="G15" s="16">
        <v>174070023</v>
      </c>
      <c r="H15" s="16">
        <v>360172253</v>
      </c>
      <c r="I15" s="16">
        <v>316785984</v>
      </c>
      <c r="J15" s="16">
        <f t="shared" si="0"/>
        <v>-43386269</v>
      </c>
      <c r="K15" s="17">
        <f t="shared" si="1"/>
        <v>-0.1204597762282371</v>
      </c>
      <c r="L15" s="1"/>
    </row>
    <row r="16" spans="1:12" ht="15" customHeight="1" x14ac:dyDescent="0.25">
      <c r="A16" s="14" t="s">
        <v>43</v>
      </c>
      <c r="B16" s="14" t="s">
        <v>36</v>
      </c>
      <c r="C16" s="14" t="s">
        <v>36</v>
      </c>
      <c r="D16" s="15" t="s">
        <v>44</v>
      </c>
      <c r="E16" s="16">
        <v>114879797</v>
      </c>
      <c r="F16" s="16">
        <v>114879797</v>
      </c>
      <c r="G16" s="16">
        <v>0</v>
      </c>
      <c r="H16" s="16">
        <v>118188334</v>
      </c>
      <c r="I16" s="16">
        <v>0</v>
      </c>
      <c r="J16" s="16">
        <f t="shared" si="0"/>
        <v>-118188334</v>
      </c>
      <c r="K16" s="17">
        <f t="shared" si="1"/>
        <v>-1</v>
      </c>
      <c r="L16" s="1"/>
    </row>
    <row r="17" spans="1:12" ht="15" customHeight="1" x14ac:dyDescent="0.25">
      <c r="A17" s="14" t="s">
        <v>36</v>
      </c>
      <c r="B17" s="14" t="s">
        <v>45</v>
      </c>
      <c r="C17" s="14" t="s">
        <v>36</v>
      </c>
      <c r="D17" s="15" t="s">
        <v>46</v>
      </c>
      <c r="E17" s="16">
        <v>114879797</v>
      </c>
      <c r="F17" s="16">
        <v>114879797</v>
      </c>
      <c r="G17" s="16">
        <v>0</v>
      </c>
      <c r="H17" s="16">
        <v>118188334</v>
      </c>
      <c r="I17" s="16">
        <v>0</v>
      </c>
      <c r="J17" s="16">
        <f t="shared" si="0"/>
        <v>-118188334</v>
      </c>
      <c r="K17" s="17">
        <f t="shared" si="1"/>
        <v>-1</v>
      </c>
      <c r="L17" s="1"/>
    </row>
    <row r="18" spans="1:12" ht="15" customHeight="1" x14ac:dyDescent="0.25">
      <c r="A18" s="14" t="s">
        <v>47</v>
      </c>
      <c r="B18" s="14" t="s">
        <v>36</v>
      </c>
      <c r="C18" s="14" t="s">
        <v>36</v>
      </c>
      <c r="D18" s="15" t="s">
        <v>48</v>
      </c>
      <c r="E18" s="16">
        <v>10</v>
      </c>
      <c r="F18" s="16">
        <v>10</v>
      </c>
      <c r="G18" s="16">
        <v>0</v>
      </c>
      <c r="H18" s="16">
        <v>10</v>
      </c>
      <c r="I18" s="16">
        <v>10</v>
      </c>
      <c r="J18" s="18"/>
      <c r="K18" s="17" t="s">
        <v>36</v>
      </c>
      <c r="L18" s="1"/>
    </row>
    <row r="19" spans="1:12" ht="15" customHeight="1" x14ac:dyDescent="0.25">
      <c r="A19" s="10" t="s">
        <v>36</v>
      </c>
      <c r="B19" s="10" t="s">
        <v>36</v>
      </c>
      <c r="C19" s="10" t="s">
        <v>36</v>
      </c>
      <c r="D19" s="11" t="s">
        <v>49</v>
      </c>
      <c r="E19" s="12">
        <v>3967743287</v>
      </c>
      <c r="F19" s="12">
        <v>4313248260</v>
      </c>
      <c r="G19" s="12">
        <v>2431966109</v>
      </c>
      <c r="H19" s="12">
        <v>4082014292</v>
      </c>
      <c r="I19" s="12">
        <v>4015014427</v>
      </c>
      <c r="J19" s="12">
        <f t="shared" ref="J19:J44" si="2">I19-H19</f>
        <v>-66999865</v>
      </c>
      <c r="K19" s="13">
        <f t="shared" ref="K19:K44" si="3">(J19/H19)</f>
        <v>-1.6413432243808517E-2</v>
      </c>
      <c r="L19" s="1"/>
    </row>
    <row r="20" spans="1:12" ht="15" customHeight="1" x14ac:dyDescent="0.25">
      <c r="A20" s="14" t="s">
        <v>50</v>
      </c>
      <c r="B20" s="14" t="s">
        <v>36</v>
      </c>
      <c r="C20" s="14" t="s">
        <v>36</v>
      </c>
      <c r="D20" s="15" t="s">
        <v>51</v>
      </c>
      <c r="E20" s="16">
        <v>3108446668</v>
      </c>
      <c r="F20" s="16">
        <v>3106485411</v>
      </c>
      <c r="G20" s="16">
        <v>1853705237</v>
      </c>
      <c r="H20" s="16">
        <v>3197969931</v>
      </c>
      <c r="I20" s="16">
        <v>3193652103</v>
      </c>
      <c r="J20" s="16">
        <f t="shared" si="2"/>
        <v>-4317828</v>
      </c>
      <c r="K20" s="17">
        <f t="shared" si="3"/>
        <v>-1.3501777981539127E-3</v>
      </c>
      <c r="L20" s="1"/>
    </row>
    <row r="21" spans="1:12" ht="15" customHeight="1" x14ac:dyDescent="0.25">
      <c r="A21" s="14" t="s">
        <v>36</v>
      </c>
      <c r="B21" s="14" t="s">
        <v>39</v>
      </c>
      <c r="C21" s="14" t="s">
        <v>36</v>
      </c>
      <c r="D21" s="15" t="s">
        <v>52</v>
      </c>
      <c r="E21" s="16">
        <v>317955158</v>
      </c>
      <c r="F21" s="16">
        <v>315993901</v>
      </c>
      <c r="G21" s="16">
        <v>136820918</v>
      </c>
      <c r="H21" s="16">
        <v>327112266</v>
      </c>
      <c r="I21" s="16">
        <v>321183821</v>
      </c>
      <c r="J21" s="16">
        <f t="shared" si="2"/>
        <v>-5928445</v>
      </c>
      <c r="K21" s="17">
        <f t="shared" si="3"/>
        <v>-1.8123579016141204E-2</v>
      </c>
      <c r="L21" s="1"/>
    </row>
    <row r="22" spans="1:12" ht="15" customHeight="1" x14ac:dyDescent="0.25">
      <c r="A22" s="14" t="s">
        <v>36</v>
      </c>
      <c r="B22" s="14" t="s">
        <v>36</v>
      </c>
      <c r="C22" s="14" t="s">
        <v>53</v>
      </c>
      <c r="D22" s="15" t="s">
        <v>54</v>
      </c>
      <c r="E22" s="16">
        <v>124953201</v>
      </c>
      <c r="F22" s="16">
        <v>122991944</v>
      </c>
      <c r="G22" s="16">
        <v>93649726</v>
      </c>
      <c r="H22" s="16">
        <v>128551853</v>
      </c>
      <c r="I22" s="16">
        <v>124695298</v>
      </c>
      <c r="J22" s="16">
        <f t="shared" si="2"/>
        <v>-3856555</v>
      </c>
      <c r="K22" s="17">
        <f t="shared" si="3"/>
        <v>-2.9999995410412327E-2</v>
      </c>
      <c r="L22" s="1"/>
    </row>
    <row r="23" spans="1:12" ht="27" customHeight="1" x14ac:dyDescent="0.25">
      <c r="A23" s="14" t="s">
        <v>36</v>
      </c>
      <c r="B23" s="14" t="s">
        <v>36</v>
      </c>
      <c r="C23" s="14" t="s">
        <v>55</v>
      </c>
      <c r="D23" s="15" t="s">
        <v>56</v>
      </c>
      <c r="E23" s="16">
        <v>45511626</v>
      </c>
      <c r="F23" s="16">
        <v>45511626</v>
      </c>
      <c r="G23" s="16">
        <v>13909609</v>
      </c>
      <c r="H23" s="16">
        <v>46822361</v>
      </c>
      <c r="I23" s="16">
        <v>41203678</v>
      </c>
      <c r="J23" s="16">
        <f t="shared" si="2"/>
        <v>-5618683</v>
      </c>
      <c r="K23" s="17">
        <f t="shared" si="3"/>
        <v>-0.11999999316565861</v>
      </c>
      <c r="L23" s="1"/>
    </row>
    <row r="24" spans="1:12" ht="15" customHeight="1" x14ac:dyDescent="0.25">
      <c r="A24" s="14" t="s">
        <v>36</v>
      </c>
      <c r="B24" s="14" t="s">
        <v>36</v>
      </c>
      <c r="C24" s="14" t="s">
        <v>57</v>
      </c>
      <c r="D24" s="15" t="s">
        <v>58</v>
      </c>
      <c r="E24" s="16">
        <v>22794929</v>
      </c>
      <c r="F24" s="16">
        <v>22794929</v>
      </c>
      <c r="G24" s="16">
        <v>11226736</v>
      </c>
      <c r="H24" s="16">
        <v>23451423</v>
      </c>
      <c r="I24" s="16">
        <v>20494191</v>
      </c>
      <c r="J24" s="16">
        <f t="shared" si="2"/>
        <v>-2957232</v>
      </c>
      <c r="K24" s="17">
        <f t="shared" si="3"/>
        <v>-0.12610032235570523</v>
      </c>
      <c r="L24" s="1"/>
    </row>
    <row r="25" spans="1:12" ht="15" customHeight="1" x14ac:dyDescent="0.25">
      <c r="A25" s="14" t="s">
        <v>36</v>
      </c>
      <c r="B25" s="14" t="s">
        <v>36</v>
      </c>
      <c r="C25" s="14" t="s">
        <v>59</v>
      </c>
      <c r="D25" s="15" t="s">
        <v>60</v>
      </c>
      <c r="E25" s="16">
        <v>115402158</v>
      </c>
      <c r="F25" s="16">
        <v>115402158</v>
      </c>
      <c r="G25" s="16">
        <v>8741604</v>
      </c>
      <c r="H25" s="16">
        <v>118725740</v>
      </c>
      <c r="I25" s="16">
        <v>127838997</v>
      </c>
      <c r="J25" s="16">
        <f t="shared" si="2"/>
        <v>9113257</v>
      </c>
      <c r="K25" s="17">
        <f t="shared" si="3"/>
        <v>7.6758898281029872E-2</v>
      </c>
      <c r="L25" s="1"/>
    </row>
    <row r="26" spans="1:12" ht="15" customHeight="1" x14ac:dyDescent="0.25">
      <c r="A26" s="14" t="s">
        <v>36</v>
      </c>
      <c r="B26" s="14" t="s">
        <v>36</v>
      </c>
      <c r="C26" s="14" t="s">
        <v>61</v>
      </c>
      <c r="D26" s="15" t="s">
        <v>62</v>
      </c>
      <c r="E26" s="16">
        <v>9293244</v>
      </c>
      <c r="F26" s="16">
        <v>9293244</v>
      </c>
      <c r="G26" s="16">
        <v>9293243</v>
      </c>
      <c r="H26" s="16">
        <v>9560889</v>
      </c>
      <c r="I26" s="16">
        <v>6951657</v>
      </c>
      <c r="J26" s="16">
        <f t="shared" si="2"/>
        <v>-2609232</v>
      </c>
      <c r="K26" s="17">
        <f t="shared" si="3"/>
        <v>-0.27290683952088557</v>
      </c>
      <c r="L26" s="1"/>
    </row>
    <row r="27" spans="1:12" ht="15" customHeight="1" x14ac:dyDescent="0.25">
      <c r="A27" s="14" t="s">
        <v>36</v>
      </c>
      <c r="B27" s="14" t="s">
        <v>15</v>
      </c>
      <c r="C27" s="14" t="s">
        <v>36</v>
      </c>
      <c r="D27" s="15" t="s">
        <v>63</v>
      </c>
      <c r="E27" s="16">
        <v>2789982919</v>
      </c>
      <c r="F27" s="16">
        <v>2789982919</v>
      </c>
      <c r="G27" s="16">
        <v>1716572906</v>
      </c>
      <c r="H27" s="16">
        <v>2870334427</v>
      </c>
      <c r="I27" s="16">
        <v>2871963357</v>
      </c>
      <c r="J27" s="16">
        <f t="shared" si="2"/>
        <v>1628930</v>
      </c>
      <c r="K27" s="17">
        <f t="shared" si="3"/>
        <v>5.6750529996691561E-4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64</v>
      </c>
      <c r="D28" s="15" t="s">
        <v>65</v>
      </c>
      <c r="E28" s="16">
        <v>20682565</v>
      </c>
      <c r="F28" s="16">
        <v>20682565</v>
      </c>
      <c r="G28" s="16">
        <v>8271706</v>
      </c>
      <c r="H28" s="16">
        <v>21278223</v>
      </c>
      <c r="I28" s="16">
        <v>20607522</v>
      </c>
      <c r="J28" s="16">
        <f t="shared" si="2"/>
        <v>-670701</v>
      </c>
      <c r="K28" s="17">
        <f t="shared" si="3"/>
        <v>-3.1520536277864934E-2</v>
      </c>
      <c r="L28" s="1"/>
    </row>
    <row r="29" spans="1:12" ht="32.25" customHeight="1" x14ac:dyDescent="0.25">
      <c r="A29" s="14" t="s">
        <v>36</v>
      </c>
      <c r="B29" s="14" t="s">
        <v>36</v>
      </c>
      <c r="C29" s="14" t="s">
        <v>66</v>
      </c>
      <c r="D29" s="15" t="s">
        <v>67</v>
      </c>
      <c r="E29" s="16">
        <v>1785084425</v>
      </c>
      <c r="F29" s="16">
        <v>1785084425</v>
      </c>
      <c r="G29" s="16">
        <v>1113471304</v>
      </c>
      <c r="H29" s="16">
        <v>1836494856</v>
      </c>
      <c r="I29" s="16">
        <v>1819372635</v>
      </c>
      <c r="J29" s="16">
        <f t="shared" si="2"/>
        <v>-17122221</v>
      </c>
      <c r="K29" s="17">
        <f t="shared" si="3"/>
        <v>-9.3233155236237698E-3</v>
      </c>
      <c r="L29" s="1"/>
    </row>
    <row r="30" spans="1:12" ht="41.25" customHeight="1" x14ac:dyDescent="0.25">
      <c r="A30" s="14" t="s">
        <v>36</v>
      </c>
      <c r="B30" s="14" t="s">
        <v>36</v>
      </c>
      <c r="C30" s="14" t="s">
        <v>68</v>
      </c>
      <c r="D30" s="15" t="s">
        <v>69</v>
      </c>
      <c r="E30" s="16">
        <v>749458294</v>
      </c>
      <c r="F30" s="16">
        <v>749458294</v>
      </c>
      <c r="G30" s="16">
        <v>487903777</v>
      </c>
      <c r="H30" s="16">
        <v>771042693</v>
      </c>
      <c r="I30" s="16">
        <v>780346043</v>
      </c>
      <c r="J30" s="16">
        <f t="shared" si="2"/>
        <v>9303350</v>
      </c>
      <c r="K30" s="17">
        <f t="shared" si="3"/>
        <v>1.2065933682351879E-2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70</v>
      </c>
      <c r="D31" s="15" t="s">
        <v>71</v>
      </c>
      <c r="E31" s="16">
        <v>227751216</v>
      </c>
      <c r="F31" s="16">
        <v>227751216</v>
      </c>
      <c r="G31" s="16">
        <v>106860370</v>
      </c>
      <c r="H31" s="16">
        <v>234310451</v>
      </c>
      <c r="I31" s="16">
        <v>240490355</v>
      </c>
      <c r="J31" s="16">
        <f t="shared" si="2"/>
        <v>6179904</v>
      </c>
      <c r="K31" s="17">
        <f t="shared" si="3"/>
        <v>2.6374854273999073E-2</v>
      </c>
      <c r="L31" s="1"/>
    </row>
    <row r="32" spans="1:12" ht="15" customHeight="1" x14ac:dyDescent="0.25">
      <c r="A32" s="14" t="s">
        <v>36</v>
      </c>
      <c r="B32" s="14" t="s">
        <v>36</v>
      </c>
      <c r="C32" s="14" t="s">
        <v>72</v>
      </c>
      <c r="D32" s="15" t="s">
        <v>73</v>
      </c>
      <c r="E32" s="16">
        <v>7006419</v>
      </c>
      <c r="F32" s="16">
        <v>7006419</v>
      </c>
      <c r="G32" s="16">
        <v>65749</v>
      </c>
      <c r="H32" s="16">
        <v>7208204</v>
      </c>
      <c r="I32" s="16">
        <v>11146802</v>
      </c>
      <c r="J32" s="16">
        <f t="shared" si="2"/>
        <v>3938598</v>
      </c>
      <c r="K32" s="17">
        <f t="shared" si="3"/>
        <v>0.546404901970033</v>
      </c>
      <c r="L32" s="1"/>
    </row>
    <row r="33" spans="1:12" ht="15" customHeight="1" x14ac:dyDescent="0.25">
      <c r="A33" s="14" t="s">
        <v>36</v>
      </c>
      <c r="B33" s="14" t="s">
        <v>7</v>
      </c>
      <c r="C33" s="14" t="s">
        <v>36</v>
      </c>
      <c r="D33" s="15" t="s">
        <v>74</v>
      </c>
      <c r="E33" s="16">
        <v>508591</v>
      </c>
      <c r="F33" s="16">
        <v>508591</v>
      </c>
      <c r="G33" s="16">
        <v>311413</v>
      </c>
      <c r="H33" s="16">
        <v>523238</v>
      </c>
      <c r="I33" s="16">
        <v>504925</v>
      </c>
      <c r="J33" s="16">
        <f t="shared" si="2"/>
        <v>-18313</v>
      </c>
      <c r="K33" s="17">
        <f t="shared" si="3"/>
        <v>-3.4999369311861907E-2</v>
      </c>
      <c r="L33" s="1"/>
    </row>
    <row r="34" spans="1:12" ht="27" customHeight="1" x14ac:dyDescent="0.25">
      <c r="A34" s="14" t="s">
        <v>36</v>
      </c>
      <c r="B34" s="14" t="s">
        <v>36</v>
      </c>
      <c r="C34" s="14" t="s">
        <v>75</v>
      </c>
      <c r="D34" s="15" t="s">
        <v>76</v>
      </c>
      <c r="E34" s="16">
        <v>508591</v>
      </c>
      <c r="F34" s="16">
        <v>508591</v>
      </c>
      <c r="G34" s="16">
        <v>311413</v>
      </c>
      <c r="H34" s="16">
        <v>523238</v>
      </c>
      <c r="I34" s="16">
        <v>504925</v>
      </c>
      <c r="J34" s="16">
        <f t="shared" si="2"/>
        <v>-18313</v>
      </c>
      <c r="K34" s="17">
        <f t="shared" si="3"/>
        <v>-3.4999369311861907E-2</v>
      </c>
      <c r="L34" s="1"/>
    </row>
    <row r="35" spans="1:12" ht="15" customHeight="1" x14ac:dyDescent="0.25">
      <c r="A35" s="14" t="s">
        <v>77</v>
      </c>
      <c r="B35" s="14" t="s">
        <v>36</v>
      </c>
      <c r="C35" s="14" t="s">
        <v>36</v>
      </c>
      <c r="D35" s="15" t="s">
        <v>78</v>
      </c>
      <c r="E35" s="16">
        <v>493672274</v>
      </c>
      <c r="F35" s="16">
        <v>493672274</v>
      </c>
      <c r="G35" s="16">
        <v>53486097</v>
      </c>
      <c r="H35" s="16">
        <v>507890035</v>
      </c>
      <c r="I35" s="16">
        <v>489335511</v>
      </c>
      <c r="J35" s="16">
        <f t="shared" si="2"/>
        <v>-18554524</v>
      </c>
      <c r="K35" s="17">
        <f t="shared" si="3"/>
        <v>-3.6532561620351539E-2</v>
      </c>
      <c r="L35" s="1"/>
    </row>
    <row r="36" spans="1:12" ht="15" customHeight="1" x14ac:dyDescent="0.25">
      <c r="A36" s="14" t="s">
        <v>36</v>
      </c>
      <c r="B36" s="14" t="s">
        <v>39</v>
      </c>
      <c r="C36" s="14" t="s">
        <v>36</v>
      </c>
      <c r="D36" s="15" t="s">
        <v>79</v>
      </c>
      <c r="E36" s="16">
        <v>493672274</v>
      </c>
      <c r="F36" s="16">
        <v>493672274</v>
      </c>
      <c r="G36" s="16">
        <v>53486097</v>
      </c>
      <c r="H36" s="16">
        <v>507890035</v>
      </c>
      <c r="I36" s="16">
        <v>489335511</v>
      </c>
      <c r="J36" s="16">
        <f t="shared" si="2"/>
        <v>-18554524</v>
      </c>
      <c r="K36" s="17">
        <f t="shared" si="3"/>
        <v>-3.6532561620351539E-2</v>
      </c>
      <c r="L36" s="1"/>
    </row>
    <row r="37" spans="1:12" ht="15" customHeight="1" x14ac:dyDescent="0.25">
      <c r="A37" s="14" t="s">
        <v>80</v>
      </c>
      <c r="B37" s="14" t="s">
        <v>36</v>
      </c>
      <c r="C37" s="14" t="s">
        <v>36</v>
      </c>
      <c r="D37" s="15" t="s">
        <v>81</v>
      </c>
      <c r="E37" s="16">
        <v>15534664</v>
      </c>
      <c r="F37" s="16">
        <v>15534664</v>
      </c>
      <c r="G37" s="16">
        <v>3551176</v>
      </c>
      <c r="H37" s="16">
        <v>15982063</v>
      </c>
      <c r="I37" s="16">
        <v>15240809</v>
      </c>
      <c r="J37" s="16">
        <f t="shared" si="2"/>
        <v>-741254</v>
      </c>
      <c r="K37" s="17">
        <f t="shared" si="3"/>
        <v>-4.6380370293872576E-2</v>
      </c>
      <c r="L37" s="1"/>
    </row>
    <row r="38" spans="1:12" ht="15" customHeight="1" x14ac:dyDescent="0.25">
      <c r="A38" s="14" t="s">
        <v>36</v>
      </c>
      <c r="B38" s="14" t="s">
        <v>39</v>
      </c>
      <c r="C38" s="14" t="s">
        <v>36</v>
      </c>
      <c r="D38" s="15" t="s">
        <v>52</v>
      </c>
      <c r="E38" s="16">
        <v>15534664</v>
      </c>
      <c r="F38" s="16">
        <v>15534664</v>
      </c>
      <c r="G38" s="16">
        <v>3551176</v>
      </c>
      <c r="H38" s="16">
        <v>15982063</v>
      </c>
      <c r="I38" s="16">
        <v>15240809</v>
      </c>
      <c r="J38" s="16">
        <f t="shared" si="2"/>
        <v>-741254</v>
      </c>
      <c r="K38" s="17">
        <f t="shared" si="3"/>
        <v>-4.6380370293872576E-2</v>
      </c>
      <c r="L38" s="1"/>
    </row>
    <row r="39" spans="1:12" ht="15" customHeight="1" x14ac:dyDescent="0.25">
      <c r="A39" s="14" t="s">
        <v>36</v>
      </c>
      <c r="B39" s="14" t="s">
        <v>36</v>
      </c>
      <c r="C39" s="14" t="s">
        <v>82</v>
      </c>
      <c r="D39" s="15" t="s">
        <v>83</v>
      </c>
      <c r="E39" s="16">
        <v>577880</v>
      </c>
      <c r="F39" s="16">
        <v>577880</v>
      </c>
      <c r="G39" s="16">
        <v>0</v>
      </c>
      <c r="H39" s="16">
        <v>594523</v>
      </c>
      <c r="I39" s="16">
        <v>1041152</v>
      </c>
      <c r="J39" s="16">
        <f t="shared" si="2"/>
        <v>446629</v>
      </c>
      <c r="K39" s="17">
        <f t="shared" si="3"/>
        <v>0.75123922875986293</v>
      </c>
      <c r="L39" s="1"/>
    </row>
    <row r="40" spans="1:12" ht="15" customHeight="1" x14ac:dyDescent="0.25">
      <c r="A40" s="14" t="s">
        <v>36</v>
      </c>
      <c r="B40" s="14" t="s">
        <v>36</v>
      </c>
      <c r="C40" s="14" t="s">
        <v>84</v>
      </c>
      <c r="D40" s="15" t="s">
        <v>85</v>
      </c>
      <c r="E40" s="16">
        <v>3337492</v>
      </c>
      <c r="F40" s="16">
        <v>3337492</v>
      </c>
      <c r="G40" s="16">
        <v>0</v>
      </c>
      <c r="H40" s="16">
        <v>3433612</v>
      </c>
      <c r="I40" s="16">
        <v>2843426</v>
      </c>
      <c r="J40" s="16">
        <f t="shared" si="2"/>
        <v>-590186</v>
      </c>
      <c r="K40" s="17">
        <f t="shared" si="3"/>
        <v>-0.17188488390651011</v>
      </c>
      <c r="L40" s="1"/>
    </row>
    <row r="41" spans="1:12" ht="27" customHeight="1" x14ac:dyDescent="0.25">
      <c r="A41" s="14" t="s">
        <v>36</v>
      </c>
      <c r="B41" s="14" t="s">
        <v>36</v>
      </c>
      <c r="C41" s="14" t="s">
        <v>86</v>
      </c>
      <c r="D41" s="15" t="s">
        <v>56</v>
      </c>
      <c r="E41" s="16">
        <v>11619292</v>
      </c>
      <c r="F41" s="16">
        <v>11619292</v>
      </c>
      <c r="G41" s="16">
        <v>3551176</v>
      </c>
      <c r="H41" s="16">
        <v>11953928</v>
      </c>
      <c r="I41" s="16">
        <v>11356231</v>
      </c>
      <c r="J41" s="16">
        <f t="shared" si="2"/>
        <v>-597697</v>
      </c>
      <c r="K41" s="17">
        <f t="shared" si="3"/>
        <v>-5.0000050192706529E-2</v>
      </c>
      <c r="L41" s="1"/>
    </row>
    <row r="42" spans="1:12" ht="15" customHeight="1" x14ac:dyDescent="0.25">
      <c r="A42" s="14" t="s">
        <v>87</v>
      </c>
      <c r="B42" s="14" t="s">
        <v>36</v>
      </c>
      <c r="C42" s="14" t="s">
        <v>36</v>
      </c>
      <c r="D42" s="15" t="s">
        <v>88</v>
      </c>
      <c r="E42" s="16">
        <v>350089681</v>
      </c>
      <c r="F42" s="16">
        <v>697555911</v>
      </c>
      <c r="G42" s="16">
        <v>521223599</v>
      </c>
      <c r="H42" s="16">
        <v>360172263</v>
      </c>
      <c r="I42" s="16">
        <v>316785994</v>
      </c>
      <c r="J42" s="16">
        <f t="shared" si="2"/>
        <v>-43386269</v>
      </c>
      <c r="K42" s="17">
        <f t="shared" si="3"/>
        <v>-0.12045977288373258</v>
      </c>
      <c r="L42" s="1"/>
    </row>
    <row r="43" spans="1:12" ht="15" customHeight="1" x14ac:dyDescent="0.25">
      <c r="A43" s="14" t="s">
        <v>36</v>
      </c>
      <c r="B43" s="14" t="s">
        <v>39</v>
      </c>
      <c r="C43" s="14" t="s">
        <v>36</v>
      </c>
      <c r="D43" s="15" t="s">
        <v>89</v>
      </c>
      <c r="E43" s="16">
        <v>338362888</v>
      </c>
      <c r="F43" s="16">
        <v>338362888</v>
      </c>
      <c r="G43" s="16">
        <v>168539676</v>
      </c>
      <c r="H43" s="16">
        <v>348107739</v>
      </c>
      <c r="I43" s="16">
        <v>302977675</v>
      </c>
      <c r="J43" s="16">
        <f t="shared" si="2"/>
        <v>-45130064</v>
      </c>
      <c r="K43" s="17">
        <f t="shared" si="3"/>
        <v>-0.12964395485617169</v>
      </c>
      <c r="L43" s="1"/>
    </row>
    <row r="44" spans="1:12" ht="15" customHeight="1" x14ac:dyDescent="0.25">
      <c r="A44" s="14" t="s">
        <v>36</v>
      </c>
      <c r="B44" s="14" t="s">
        <v>15</v>
      </c>
      <c r="C44" s="14" t="s">
        <v>36</v>
      </c>
      <c r="D44" s="15" t="s">
        <v>90</v>
      </c>
      <c r="E44" s="16">
        <v>11726783</v>
      </c>
      <c r="F44" s="16">
        <v>11726783</v>
      </c>
      <c r="G44" s="16">
        <v>5530347</v>
      </c>
      <c r="H44" s="16">
        <v>12064514</v>
      </c>
      <c r="I44" s="16">
        <v>13808309</v>
      </c>
      <c r="J44" s="16">
        <f t="shared" si="2"/>
        <v>1743795</v>
      </c>
      <c r="K44" s="17">
        <f t="shared" si="3"/>
        <v>0.14453918326092538</v>
      </c>
      <c r="L44" s="1"/>
    </row>
    <row r="45" spans="1:12" ht="15" customHeight="1" x14ac:dyDescent="0.25">
      <c r="A45" s="14" t="s">
        <v>36</v>
      </c>
      <c r="B45" s="14" t="s">
        <v>91</v>
      </c>
      <c r="C45" s="14" t="s">
        <v>36</v>
      </c>
      <c r="D45" s="15" t="s">
        <v>92</v>
      </c>
      <c r="E45" s="16">
        <v>10</v>
      </c>
      <c r="F45" s="16">
        <v>347466240</v>
      </c>
      <c r="G45" s="16">
        <v>347153576</v>
      </c>
      <c r="H45" s="16">
        <v>10</v>
      </c>
      <c r="I45" s="16">
        <v>10</v>
      </c>
      <c r="J45" s="18"/>
      <c r="K45" s="17" t="s">
        <v>36</v>
      </c>
      <c r="L45" s="1"/>
    </row>
    <row r="46" spans="1:12" ht="15" customHeight="1" x14ac:dyDescent="0.25">
      <c r="A46" s="14" t="s">
        <v>93</v>
      </c>
      <c r="B46" s="14" t="s">
        <v>36</v>
      </c>
      <c r="C46" s="14" t="s">
        <v>36</v>
      </c>
      <c r="D46" s="15" t="s">
        <v>94</v>
      </c>
      <c r="E46" s="16">
        <v>0</v>
      </c>
      <c r="F46" s="16">
        <v>0</v>
      </c>
      <c r="G46" s="16">
        <v>0</v>
      </c>
      <c r="H46" s="16">
        <v>0</v>
      </c>
      <c r="I46" s="16">
        <v>10</v>
      </c>
      <c r="J46" s="16">
        <f>I46-H46</f>
        <v>10</v>
      </c>
      <c r="K46" s="17" t="s">
        <v>36</v>
      </c>
      <c r="L46" s="1"/>
    </row>
    <row r="47" spans="1:12" ht="1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"/>
    </row>
    <row r="48" spans="1:1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" customHeight="1" x14ac:dyDescent="0.25">
      <c r="A49" s="24" t="s">
        <v>95</v>
      </c>
      <c r="B49" s="25"/>
      <c r="C49" s="25"/>
      <c r="D49" s="25"/>
      <c r="E49" s="20">
        <v>3135708115</v>
      </c>
      <c r="F49" s="20">
        <v>3133746858</v>
      </c>
      <c r="G49" s="20">
        <v>1862786760</v>
      </c>
      <c r="H49" s="20">
        <v>3226016508</v>
      </c>
      <c r="I49" s="20">
        <v>3222701221</v>
      </c>
      <c r="J49" s="20">
        <v>-3315287</v>
      </c>
      <c r="K49" s="21">
        <v>-1.0276720505857993E-3</v>
      </c>
      <c r="L49" s="1"/>
    </row>
    <row r="50" spans="1:12" ht="15" customHeight="1" x14ac:dyDescent="0.25">
      <c r="A50" s="26" t="s">
        <v>96</v>
      </c>
      <c r="B50" s="27"/>
      <c r="C50" s="27"/>
      <c r="D50" s="27"/>
      <c r="E50" s="27"/>
      <c r="F50" s="27"/>
      <c r="G50" s="27"/>
      <c r="H50" s="27"/>
      <c r="I50" s="27"/>
      <c r="J50" s="1"/>
      <c r="K50" s="1"/>
      <c r="L50" s="1"/>
    </row>
    <row r="51" spans="1:12" ht="5.099999999999999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49:D49"/>
    <mergeCell ref="A50:I50"/>
    <mergeCell ref="A6:B6"/>
    <mergeCell ref="C6:F6"/>
    <mergeCell ref="A7:B7"/>
    <mergeCell ref="C7:F7"/>
    <mergeCell ref="A9:A11"/>
    <mergeCell ref="B9:B11"/>
    <mergeCell ref="C9:C11"/>
    <mergeCell ref="D9:D1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2026-09-29T17:25:46Z</dcterms:created>
  <dcterms:modified xsi:type="dcterms:W3CDTF">2026-09-30T20:05:12Z</dcterms:modified>
</cp:coreProperties>
</file>