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 SUPERIOR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90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FORTALECIMIENTO DE LA EDUCACIÓN SUPERIOR PÚBLICA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3.72531773E8</v>
      </c>
      <c r="F12" s="31" t="n">
        <v>3.93688797E8</v>
      </c>
      <c r="G12" s="31" t="n">
        <v>2.31776875E8</v>
      </c>
      <c r="H12" s="31" t="n">
        <v>3.8318432E8</v>
      </c>
      <c r="I12" s="31" t="n">
        <v>3.75160587E8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4594569.0</v>
      </c>
      <c r="F13" s="35" t="n">
        <v>4594569.0</v>
      </c>
      <c r="G13" s="35" t="n">
        <v>4594569.0</v>
      </c>
      <c r="H13" s="35" t="n">
        <v>4726893.0</v>
      </c>
      <c r="I13" s="35" t="n">
        <v>3710565.0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4594569.0</v>
      </c>
      <c r="F14" s="35" t="n">
        <v>4594569.0</v>
      </c>
      <c r="G14" s="35" t="n">
        <v>4594569.0</v>
      </c>
      <c r="H14" s="35" t="n">
        <v>4726893.0</v>
      </c>
      <c r="I14" s="35" t="n">
        <v>3710565.0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029</t>
          </r>
        </is>
      </c>
      <c r="D15" s="34" t="inlineStr">
        <is>
          <r>
            <rPr>
              <rFont val="Times New Roman"/>
              <sz val="10.0"/>
            </rPr>
            <t xml:space="preserve">Instituciones Colaboradoras en el Acceso al Arte y la Cultura</t>
          </r>
        </is>
      </c>
      <c r="E15" s="35" t="n">
        <v>4594569.0</v>
      </c>
      <c r="F15" s="35" t="n">
        <v>4594569.0</v>
      </c>
      <c r="G15" s="35" t="n">
        <v>4594569.0</v>
      </c>
      <c r="H15" s="35" t="n">
        <v>4726893.0</v>
      </c>
      <c r="I15" s="35" t="n">
        <v>3710565.0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09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APORTE FISCAL</t>
          </r>
        </is>
      </c>
      <c r="E16" s="35" t="n">
        <v>3.67937194E8</v>
      </c>
      <c r="F16" s="35" t="n">
        <v>3.89094218E8</v>
      </c>
      <c r="G16" s="35" t="n">
        <v>2.27182306E8</v>
      </c>
      <c r="H16" s="35" t="n">
        <v>3.78457417E8</v>
      </c>
      <c r="I16" s="35" t="n">
        <v>3.71450012E8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Libre</t>
          </r>
        </is>
      </c>
      <c r="E17" s="35" t="n">
        <v>3.65285529E8</v>
      </c>
      <c r="F17" s="35" t="n">
        <v>3.86442553E8</v>
      </c>
      <c r="G17" s="35" t="n">
        <v>2.26095648E8</v>
      </c>
      <c r="H17" s="35" t="n">
        <v>3.75805752E8</v>
      </c>
      <c r="I17" s="35" t="n">
        <v>3.47277309E8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03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Servicio de la Deuda Externa</t>
          </r>
        </is>
      </c>
      <c r="E18" s="35" t="n">
        <v>2651665.0</v>
      </c>
      <c r="F18" s="35" t="n">
        <v>2651665.0</v>
      </c>
      <c r="G18" s="35" t="n">
        <v>1086658.0</v>
      </c>
      <c r="H18" s="35" t="n">
        <v>2651665.0</v>
      </c>
      <c r="I18" s="35" t="n">
        <v>2.4172703E7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15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29" t="inlineStr">
        <is/>
      </c>
      <c r="B20" s="29" t="inlineStr">
        <is/>
      </c>
      <c r="C20" s="29" t="inlineStr">
        <is/>
      </c>
      <c r="D2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0" s="31" t="n">
        <v>3.72531773E8</v>
      </c>
      <c r="F20" s="31" t="n">
        <v>3.93688797E8</v>
      </c>
      <c r="G20" s="31" t="n">
        <v>2.27166887E8</v>
      </c>
      <c r="H20" s="31" t="n">
        <v>3.8318432E8</v>
      </c>
      <c r="I20" s="31" t="n">
        <v>3.75160587E8</v>
      </c>
      <c r="J20" s="31" t="inlineStr">
        <f>I20-H20</f>
        <is/>
      </c>
      <c r="K20" s="32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24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1" s="35" t="n">
        <v>3.21300443E8</v>
      </c>
      <c r="F21" s="35" t="n">
        <v>3.242617E8</v>
      </c>
      <c r="G21" s="35" t="n">
        <v>1.95702214E8</v>
      </c>
      <c r="H21" s="35" t="n">
        <v>3.30553896E8</v>
      </c>
      <c r="I21" s="35" t="n">
        <v>3.11053578E8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03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22" s="35" t="n">
        <v>3.21300443E8</v>
      </c>
      <c r="F22" s="35" t="n">
        <v>3.242617E8</v>
      </c>
      <c r="G22" s="35" t="n">
        <v>1.95702214E8</v>
      </c>
      <c r="H22" s="35" t="n">
        <v>3.30553896E8</v>
      </c>
      <c r="I22" s="35" t="n">
        <v>3.11053578E8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196</t>
          </r>
        </is>
      </c>
      <c r="D23" s="34" t="inlineStr">
        <is>
          <r>
            <rPr>
              <rFont val="Times New Roman"/>
              <sz val="10.0"/>
            </rPr>
            <t xml:space="preserve">Aporte Artículo 2° DFL (Ed) N°4, de 1981</t>
          </r>
        </is>
      </c>
      <c r="E23" s="35" t="n">
        <v>1.82424894E8</v>
      </c>
      <c r="F23" s="35" t="n">
        <v>1.84386151E8</v>
      </c>
      <c r="G23" s="35" t="n">
        <v>1.40913975E8</v>
      </c>
      <c r="H23" s="35" t="n">
        <v>1.87678731E8</v>
      </c>
      <c r="I23" s="35" t="n">
        <v>1.82048369E8</v>
      </c>
      <c r="J23" s="35" t="inlineStr">
        <f>I23-H23</f>
        <is/>
      </c>
      <c r="K23" s="36" t="inlineStr">
        <f>(J23/H23)</f>
        <is/>
      </c>
      <c r="L23" s="3" t="inlineStr"/>
    </row>
    <row r="24" customHeight="1" ht="27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202</t>
          </r>
        </is>
      </c>
      <c r="D24" s="34" t="inlineStr">
        <is>
          <r>
            <rPr>
              <rFont val="Times New Roman"/>
              <sz val="10.0"/>
            </rPr>
            <t xml:space="preserve">Fondo Desarrollo Institucional art 1° DFL (Ed.) N° 4 de 1981</t>
          </r>
        </is>
      </c>
      <c r="E24" s="35" t="n">
        <v>992681.0</v>
      </c>
      <c r="F24" s="35" t="n">
        <v>992681.0</v>
      </c>
      <c r="G24" s="35" t="n">
        <v>374611.0</v>
      </c>
      <c r="H24" s="35" t="n">
        <v>1021270.0</v>
      </c>
      <c r="I24" s="35" t="n">
        <v>1605320.0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203</t>
          </r>
        </is>
      </c>
      <c r="D25" s="34" t="inlineStr">
        <is>
          <r>
            <rPr>
              <rFont val="Times New Roman"/>
              <sz val="10.0"/>
            </rPr>
            <t xml:space="preserve">Universidad de Chile</t>
          </r>
        </is>
      </c>
      <c r="E25" s="35" t="n">
        <v>1.3537053E7</v>
      </c>
      <c r="F25" s="35" t="n">
        <v>1.4537053E7</v>
      </c>
      <c r="G25" s="35" t="n">
        <v>1.115279E7</v>
      </c>
      <c r="H25" s="35" t="n">
        <v>1.392692E7</v>
      </c>
      <c r="I25" s="35" t="n">
        <v>7869907.0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27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205</t>
          </r>
        </is>
      </c>
      <c r="D26" s="34" t="inlineStr">
        <is>
          <r>
            <rPr>
              <rFont val="Times New Roman"/>
              <sz val="10.0"/>
            </rPr>
            <t xml:space="preserve">Aporte al Programa de Medición de Riesgo Sísmico de la Universidad de Chile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450070.0</v>
      </c>
      <c r="J26" s="35" t="inlineStr">
        <f>I26-H26</f>
        <is/>
      </c>
      <c r="K26" s="36" t="inlineStr">
        <f/>
        <is/>
      </c>
      <c r="L26" s="3" t="inlineStr"/>
    </row>
    <row r="27" customHeight="1" ht="27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206</t>
          </r>
        </is>
      </c>
      <c r="D27" s="34" t="inlineStr">
        <is>
          <r>
            <rPr>
              <rFont val="Times New Roman"/>
              <sz val="10.0"/>
            </rPr>
            <t xml:space="preserve">Aporte al Centro de Extensión Artística y Cultural de la Universidad de Chile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3710565.0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208</t>
          </r>
        </is>
      </c>
      <c r="D28" s="34" t="inlineStr">
        <is>
          <r>
            <rPr>
              <rFont val="Times New Roman"/>
              <sz val="10.0"/>
            </rPr>
            <t xml:space="preserve">Aplicación Ley N° 20.374</t>
          </r>
        </is>
      </c>
      <c r="E28" s="35" t="n">
        <v>4223530.0</v>
      </c>
      <c r="F28" s="35" t="n">
        <v>4223530.0</v>
      </c>
      <c r="G28" s="35" t="n">
        <v>2092562.0</v>
      </c>
      <c r="H28" s="35" t="n">
        <v>4345168.0</v>
      </c>
      <c r="I28" s="35" t="n">
        <v>4345168.0</v>
      </c>
      <c r="J28" s="37" t="inlineStr"/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221</t>
          </r>
        </is>
      </c>
      <c r="D29" s="34" t="inlineStr">
        <is>
          <r>
            <rPr>
              <rFont val="Times New Roman"/>
              <sz val="10.0"/>
            </rPr>
            <t xml:space="preserve">Plan de Fortalecimiento Universidades Estatales</t>
          </r>
        </is>
      </c>
      <c r="E29" s="35" t="n">
        <v>1.2231734E7</v>
      </c>
      <c r="F29" s="35" t="n">
        <v>1.2231734E7</v>
      </c>
      <c r="G29" s="35" t="n">
        <v>6900.0</v>
      </c>
      <c r="H29" s="35" t="n">
        <v>1.2584008E7</v>
      </c>
      <c r="I29" s="35" t="n">
        <v>8273527.0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807</t>
          </r>
        </is>
      </c>
      <c r="D30" s="34" t="inlineStr">
        <is>
          <r>
            <rPr>
              <rFont val="Times New Roman"/>
              <sz val="10.0"/>
            </rPr>
            <t xml:space="preserve">Aporte Institucional Universidades Estatales Ley N° 21.094</t>
          </r>
        </is>
      </c>
      <c r="E30" s="35" t="n">
        <v>7.7942986E7</v>
      </c>
      <c r="F30" s="35" t="n">
        <v>7.7942986E7</v>
      </c>
      <c r="G30" s="35" t="n">
        <v>2.6167934E7</v>
      </c>
      <c r="H30" s="35" t="n">
        <v>8.0187744E7</v>
      </c>
      <c r="I30" s="35" t="n">
        <v>7.2168969E7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850</t>
          </r>
        </is>
      </c>
      <c r="D31" s="34" t="inlineStr">
        <is>
          <r>
            <rPr>
              <rFont val="Times New Roman"/>
              <sz val="10.0"/>
            </rPr>
            <t xml:space="preserve">Ley N°20.910, CFT Estatales</t>
          </r>
        </is>
      </c>
      <c r="E31" s="35" t="n">
        <v>1.2467092E7</v>
      </c>
      <c r="F31" s="35" t="n">
        <v>1.2467092E7</v>
      </c>
      <c r="G31" s="35" t="n">
        <v>1.2467092E7</v>
      </c>
      <c r="H31" s="35" t="n">
        <v>1.2826144E7</v>
      </c>
      <c r="I31" s="35" t="n">
        <v>1.2585532E7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854</t>
          </r>
        </is>
      </c>
      <c r="D32" s="34" t="inlineStr">
        <is>
          <r>
            <rPr>
              <rFont val="Times New Roman"/>
              <sz val="10.0"/>
            </rPr>
            <t xml:space="preserve">Aplicación artículo 45, Ley N°20.883</t>
          </r>
        </is>
      </c>
      <c r="E32" s="35" t="n">
        <v>149716.0</v>
      </c>
      <c r="F32" s="35" t="n">
        <v>149716.0</v>
      </c>
      <c r="G32" s="35" t="n">
        <v>149716.0</v>
      </c>
      <c r="H32" s="35" t="n">
        <v>154028.0</v>
      </c>
      <c r="I32" s="35" t="n">
        <v>154028.0</v>
      </c>
      <c r="J32" s="37" t="inlineStr"/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855</t>
          </r>
        </is>
      </c>
      <c r="D33" s="34" t="inlineStr">
        <is>
          <r>
            <rPr>
              <rFont val="Times New Roman"/>
              <sz val="10.0"/>
            </rPr>
            <t xml:space="preserve">Aplicación Ley N° 20.996</t>
          </r>
        </is>
      </c>
      <c r="E33" s="35" t="n">
        <v>7436742.0</v>
      </c>
      <c r="F33" s="35" t="n">
        <v>7436742.0</v>
      </c>
      <c r="G33" s="35" t="n">
        <v>308604.0</v>
      </c>
      <c r="H33" s="35" t="n">
        <v>7650920.0</v>
      </c>
      <c r="I33" s="35" t="n">
        <v>7664968.0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857</t>
          </r>
        </is>
      </c>
      <c r="D34" s="34" t="inlineStr">
        <is>
          <r>
            <rPr>
              <rFont val="Times New Roman"/>
              <sz val="10.0"/>
            </rPr>
            <t xml:space="preserve">Ley N° 21.043 Incentivo retiro Académicos y Profesionales</t>
          </r>
        </is>
      </c>
      <c r="E34" s="35" t="n">
        <v>9894015.0</v>
      </c>
      <c r="F34" s="35" t="n">
        <v>9894015.0</v>
      </c>
      <c r="G34" s="35" t="n">
        <v>2068030.0</v>
      </c>
      <c r="H34" s="35" t="n">
        <v>1.0178963E7</v>
      </c>
      <c r="I34" s="35" t="n">
        <v>1.0177155E7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33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35" s="35" t="n">
        <v>4.8579655E7</v>
      </c>
      <c r="F35" s="35" t="n">
        <v>4.8579655E7</v>
      </c>
      <c r="G35" s="35" t="n">
        <v>1.2182239E7</v>
      </c>
      <c r="H35" s="35" t="n">
        <v>4.9978749E7</v>
      </c>
      <c r="I35" s="35" t="n">
        <v>3.9934286E7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4.8579655E7</v>
      </c>
      <c r="F36" s="35" t="n">
        <v>4.8579655E7</v>
      </c>
      <c r="G36" s="35" t="n">
        <v>1.2182239E7</v>
      </c>
      <c r="H36" s="35" t="n">
        <v>4.9978749E7</v>
      </c>
      <c r="I36" s="35" t="n">
        <v>3.9934286E7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036</t>
          </r>
        </is>
      </c>
      <c r="D37" s="34" t="inlineStr">
        <is>
          <r>
            <rPr>
              <rFont val="Times New Roman"/>
              <sz val="10.0"/>
            </rPr>
            <t xml:space="preserve">Aplicación Letra a) Art.71 bis de la Ley N° 18.591</t>
          </r>
        </is>
      </c>
      <c r="E37" s="35" t="n">
        <v>1487171.0</v>
      </c>
      <c r="F37" s="35" t="n">
        <v>1487171.0</v>
      </c>
      <c r="G37" s="35" t="n">
        <v>0.0</v>
      </c>
      <c r="H37" s="35" t="n">
        <v>1530002.0</v>
      </c>
      <c r="I37" s="35" t="n">
        <v>1053492.0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410</t>
          </r>
        </is>
      </c>
      <c r="D38" s="34" t="inlineStr">
        <is>
          <r>
            <rPr>
              <rFont val="Times New Roman"/>
              <sz val="10.0"/>
            </rPr>
            <t xml:space="preserve">Aporte Institucional Universidades Estatales Ley N° 21.094</t>
          </r>
        </is>
      </c>
      <c r="E38" s="35" t="n">
        <v>3.4422914E7</v>
      </c>
      <c r="F38" s="35" t="n">
        <v>3.4422914E7</v>
      </c>
      <c r="G38" s="35" t="n">
        <v>1.2182239E7</v>
      </c>
      <c r="H38" s="35" t="n">
        <v>3.5414293E7</v>
      </c>
      <c r="I38" s="35" t="n">
        <v>3.0248539E7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416</t>
          </r>
        </is>
      </c>
      <c r="D39" s="34" t="inlineStr">
        <is>
          <r>
            <rPr>
              <rFont val="Times New Roman"/>
              <sz val="10.0"/>
            </rPr>
            <t xml:space="preserve">Ley N° 20.910, CFT Estatales, Infraestructura</t>
          </r>
        </is>
      </c>
      <c r="E39" s="35" t="n">
        <v>3278267.0</v>
      </c>
      <c r="F39" s="35" t="n">
        <v>3278267.0</v>
      </c>
      <c r="G39" s="35" t="n">
        <v>0.0</v>
      </c>
      <c r="H39" s="35" t="n">
        <v>3372681.0</v>
      </c>
      <c r="I39" s="35" t="n">
        <v>2390825.0</v>
      </c>
      <c r="J39" s="35" t="inlineStr">
        <f>I39-H39</f>
        <is/>
      </c>
      <c r="K39" s="36" t="inlineStr">
        <f>(J39/H39)</f>
        <is/>
      </c>
      <c r="L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417</t>
          </r>
        </is>
      </c>
      <c r="D40" s="34" t="inlineStr">
        <is>
          <r>
            <rPr>
              <rFont val="Times New Roman"/>
              <sz val="10.0"/>
            </rPr>
            <t xml:space="preserve">Plan de Fortalecimiento Universidades Estatales-Infraestructura</t>
          </r>
        </is>
      </c>
      <c r="E40" s="35" t="n">
        <v>9391303.0</v>
      </c>
      <c r="F40" s="35" t="n">
        <v>9391303.0</v>
      </c>
      <c r="G40" s="35" t="n">
        <v>0.0</v>
      </c>
      <c r="H40" s="35" t="n">
        <v>9661773.0</v>
      </c>
      <c r="I40" s="35" t="n">
        <v>6241430.0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34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SERVICIO DE LA DEUDA</t>
          </r>
        </is>
      </c>
      <c r="E41" s="35" t="n">
        <v>2651675.0</v>
      </c>
      <c r="F41" s="35" t="n">
        <v>2.0847442E7</v>
      </c>
      <c r="G41" s="35" t="n">
        <v>1.9282434E7</v>
      </c>
      <c r="H41" s="35" t="n">
        <v>2651675.0</v>
      </c>
      <c r="I41" s="35" t="n">
        <v>2.4172713E7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02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Amortización Deuda Externa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2.2790768E7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04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Intereses Deuda Externa</t>
          </r>
        </is>
      </c>
      <c r="E43" s="35" t="n">
        <v>2651665.0</v>
      </c>
      <c r="F43" s="35" t="n">
        <v>2651665.0</v>
      </c>
      <c r="G43" s="35" t="n">
        <v>1086658.0</v>
      </c>
      <c r="H43" s="35" t="n">
        <v>2651665.0</v>
      </c>
      <c r="I43" s="35" t="n">
        <v>1381935.0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Deuda Flotante</t>
          </r>
        </is>
      </c>
      <c r="E44" s="35" t="n">
        <v>10.0</v>
      </c>
      <c r="F44" s="35" t="n">
        <v>1.8195777E7</v>
      </c>
      <c r="G44" s="35" t="n">
        <v>1.8195776E7</v>
      </c>
      <c r="H44" s="35" t="n">
        <v>10.0</v>
      </c>
      <c r="I44" s="35" t="n">
        <v>10.0</v>
      </c>
      <c r="J44" s="37" t="inlineStr"/>
      <c r="K44" s="36" t="inlineStr">
        <f/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35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SALDO FINAL DE CAJA</t>
          </r>
        </is>
      </c>
      <c r="E45" s="35" t="n">
        <v>0.0</v>
      </c>
      <c r="F45" s="35" t="n">
        <v>0.0</v>
      </c>
      <c r="G45" s="35" t="n">
        <v>0.0</v>
      </c>
      <c r="H45" s="35" t="n">
        <v>0.0</v>
      </c>
      <c r="I45" s="35" t="n">
        <v>10.0</v>
      </c>
      <c r="J45" s="35" t="inlineStr">
        <f>I45-H45</f>
        <is/>
      </c>
      <c r="K45" s="36" t="inlineStr">
        <f/>
        <is/>
      </c>
      <c r="L45" s="3" t="inlineStr"/>
    </row>
    <row r="46" customHeight="1" ht="15">
      <c r="A46" s="37" t="inlineStr"/>
      <c r="B46" s="37" t="inlineStr"/>
      <c r="C46" s="37" t="inlineStr"/>
      <c r="D46" s="37" t="inlineStr"/>
      <c r="E46" s="37" t="inlineStr"/>
      <c r="F46" s="37" t="inlineStr"/>
      <c r="G46" s="37" t="inlineStr"/>
      <c r="H46" s="37" t="inlineStr"/>
      <c r="I46" s="37" t="inlineStr"/>
      <c r="J46" s="37" t="inlineStr"/>
      <c r="K46" s="37" t="inlineStr"/>
      <c r="L46" s="3" t="inlineStr"/>
    </row>
    <row r="47" customHeight="1" ht="15">
      <c r="A47" s="38" t="inlineStr"/>
      <c r="B47" s="38" t="inlineStr"/>
      <c r="C47" s="38" t="inlineStr"/>
      <c r="D47" s="38" t="inlineStr"/>
      <c r="E47" s="38" t="inlineStr"/>
      <c r="F47" s="38" t="inlineStr"/>
      <c r="G47" s="38" t="inlineStr"/>
      <c r="H47" s="38" t="inlineStr"/>
      <c r="I47" s="38" t="inlineStr"/>
      <c r="J47" s="38" t="inlineStr"/>
      <c r="K47" s="38" t="inlineStr"/>
      <c r="L47" s="3" t="inlineStr"/>
    </row>
    <row r="48" customHeight="1" ht="15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</row>
    <row r="49" customHeight="1" ht="15">
      <c r="A4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9" s="40" t="inlineStr"/>
      <c r="C49" s="40" t="inlineStr"/>
      <c r="D49" s="40" t="inlineStr"/>
      <c r="E49" s="41" t="n">
        <v>3.72531763E8</v>
      </c>
      <c r="F49" s="41" t="n">
        <v>3.7549302E8</v>
      </c>
      <c r="G49" s="41" t="n">
        <v>2.08971111E8</v>
      </c>
      <c r="H49" s="41" t="n">
        <v>3.8318431E8</v>
      </c>
      <c r="I49" s="41" t="n">
        <v>3.52369799E8</v>
      </c>
      <c r="J49" s="41" t="n">
        <v>-3.0814511E7</v>
      </c>
      <c r="K49" s="42" t="n">
        <v>-0.08041694348080171</v>
      </c>
      <c r="L49" s="3" t="inlineStr"/>
    </row>
    <row r="50" customHeight="1" ht="15">
      <c r="A5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0" s="44" t="inlineStr"/>
      <c r="C50" s="44" t="inlineStr"/>
      <c r="D50" s="44" t="inlineStr"/>
      <c r="E50" s="44" t="inlineStr"/>
      <c r="F50" s="44" t="inlineStr"/>
      <c r="G50" s="44" t="inlineStr"/>
      <c r="H50" s="44" t="inlineStr"/>
      <c r="I50" s="44" t="inlineStr"/>
      <c r="J50" s="3" t="inlineStr"/>
      <c r="K50" s="3" t="inlineStr"/>
      <c r="L50" s="3" t="inlineStr"/>
    </row>
    <row r="51" customHeight="1" ht="5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9:D49"/>
    <mergeCell ref="A50:I50"/>
  </mergeCells>
  <pageMargins left="0.0" right="0.0" top="0.0" bottom="0.0" header="0.0" footer="0.0"/>
  <pageSetup orientation="landscape"/>
  <drawing r:id="rIdDr1"/>
</worksheet>
</file>