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LOS ANDES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48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LOS ANDES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3267786.0</v>
      </c>
      <c r="F12" s="31" t="n">
        <v>3436984.0</v>
      </c>
      <c r="G12" s="31" t="n">
        <v>1971444.0</v>
      </c>
      <c r="H12" s="31" t="n">
        <v>3360261.0</v>
      </c>
      <c r="I12" s="31" t="n">
        <v>3020051.0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52.0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02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18" s="35" t="n">
        <v>0.0</v>
      </c>
      <c r="F18" s="35" t="n">
        <v>0.0</v>
      </c>
      <c r="G18" s="35" t="n">
        <v>50.0</v>
      </c>
      <c r="H18" s="35" t="n">
        <v>0.0</v>
      </c>
      <c r="I18" s="35" t="n">
        <v>0.0</v>
      </c>
      <c r="J18" s="36" t="inlineStr"/>
      <c r="K18" s="37" t="inlineStr">
        <f/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99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Otros</t>
          </r>
        </is>
      </c>
      <c r="E19" s="35" t="n">
        <v>10.0</v>
      </c>
      <c r="F19" s="35" t="n">
        <v>10.0</v>
      </c>
      <c r="G19" s="35" t="n">
        <v>2.0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09</t>
          </r>
        </is>
      </c>
      <c r="B20" s="33" t="inlineStr">
        <is/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APORTE FISCAL</t>
          </r>
        </is>
      </c>
      <c r="E20" s="35" t="n">
        <v>3267736.0</v>
      </c>
      <c r="F20" s="35" t="n">
        <v>3424056.0</v>
      </c>
      <c r="G20" s="35" t="n">
        <v>1969754.0</v>
      </c>
      <c r="H20" s="35" t="n">
        <v>3360211.0</v>
      </c>
      <c r="I20" s="35" t="n">
        <v>3020001.0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01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Libre</t>
          </r>
        </is>
      </c>
      <c r="E21" s="35" t="n">
        <v>3267736.0</v>
      </c>
      <c r="F21" s="35" t="n">
        <v>3424056.0</v>
      </c>
      <c r="G21" s="35" t="n">
        <v>1969754.0</v>
      </c>
      <c r="H21" s="35" t="n">
        <v>3360211.0</v>
      </c>
      <c r="I21" s="35" t="n">
        <v>3020001.0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12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2" s="35" t="n">
        <v>0.0</v>
      </c>
      <c r="F22" s="35" t="n">
        <v>0.0</v>
      </c>
      <c r="G22" s="35" t="n">
        <v>1638.0</v>
      </c>
      <c r="H22" s="35" t="n">
        <v>0.0</v>
      </c>
      <c r="I22" s="35" t="n">
        <v>0.0</v>
      </c>
      <c r="J22" s="36" t="inlineStr"/>
      <c r="K22" s="37" t="inlineStr">
        <f/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10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3" s="35" t="n">
        <v>0.0</v>
      </c>
      <c r="F23" s="35" t="n">
        <v>0.0</v>
      </c>
      <c r="G23" s="35" t="n">
        <v>1638.0</v>
      </c>
      <c r="H23" s="35" t="n">
        <v>0.0</v>
      </c>
      <c r="I23" s="35" t="n">
        <v>0.0</v>
      </c>
      <c r="J23" s="36" t="inlineStr"/>
      <c r="K23" s="37" t="inlineStr">
        <f/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15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4" s="35" t="n">
        <v>20.0</v>
      </c>
      <c r="F24" s="35" t="n">
        <v>12898.0</v>
      </c>
      <c r="G24" s="35" t="n">
        <v>0.0</v>
      </c>
      <c r="H24" s="35" t="n">
        <v>20.0</v>
      </c>
      <c r="I24" s="35" t="n">
        <v>20.0</v>
      </c>
      <c r="J24" s="36" t="inlineStr"/>
      <c r="K24" s="37" t="inlineStr">
        <f/>
        <is/>
      </c>
      <c r="L24" s="3" t="inlineStr"/>
    </row>
    <row r="25" customHeight="1" ht="15">
      <c r="A25" s="29" t="inlineStr">
        <is/>
      </c>
      <c r="B25" s="29" t="inlineStr">
        <is/>
      </c>
      <c r="C25" s="29" t="inlineStr">
        <is/>
      </c>
      <c r="D25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5" s="31" t="n">
        <v>3267786.0</v>
      </c>
      <c r="F25" s="31" t="n">
        <v>3436984.0</v>
      </c>
      <c r="G25" s="31" t="n">
        <v>2049132.0</v>
      </c>
      <c r="H25" s="31" t="n">
        <v>3360261.0</v>
      </c>
      <c r="I25" s="31" t="n">
        <v>3020051.0</v>
      </c>
      <c r="J25" s="31" t="inlineStr">
        <f>I25-H25</f>
        <is/>
      </c>
      <c r="K25" s="32" t="inlineStr">
        <f>(J25/H25)</f>
        <is/>
      </c>
      <c r="L25" s="3" t="inlineStr"/>
    </row>
    <row r="26" customHeight="1" ht="15">
      <c r="A26" s="33" t="inlineStr">
        <is>
          <r>
            <rPr>
              <rFont val="Times New Roman"/>
              <sz val="10.0"/>
            </rPr>
            <t xml:space="preserve">21</t>
          </r>
        </is>
      </c>
      <c r="B26" s="33" t="inlineStr">
        <is/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GASTOS EN PERSONAL</t>
          </r>
        </is>
      </c>
      <c r="E26" s="35" t="n">
        <v>2653051.0</v>
      </c>
      <c r="F26" s="35" t="n">
        <v>2546292.0</v>
      </c>
      <c r="G26" s="35" t="n">
        <v>1441069.0</v>
      </c>
      <c r="H26" s="35" t="n">
        <v>2728707.0</v>
      </c>
      <c r="I26" s="35" t="n">
        <v>2488897.0</v>
      </c>
      <c r="J26" s="35" t="inlineStr">
        <f>I26-H26</f>
        <is/>
      </c>
      <c r="K26" s="37" t="inlineStr">
        <f>(J26/H26)</f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22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7" s="35" t="n">
        <v>534365.0</v>
      </c>
      <c r="F27" s="35" t="n">
        <v>534365.0</v>
      </c>
      <c r="G27" s="35" t="n">
        <v>292686.0</v>
      </c>
      <c r="H27" s="35" t="n">
        <v>548871.0</v>
      </c>
      <c r="I27" s="35" t="n">
        <v>513614.0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23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8" s="35" t="n">
        <v>10.0</v>
      </c>
      <c r="F28" s="35" t="n">
        <v>10.0</v>
      </c>
      <c r="G28" s="35" t="n">
        <v>4582.0</v>
      </c>
      <c r="H28" s="35" t="n">
        <v>10.0</v>
      </c>
      <c r="I28" s="35" t="n">
        <v>10.0</v>
      </c>
      <c r="J28" s="36" t="inlineStr"/>
      <c r="K28" s="37" t="inlineStr">
        <f/>
        <is/>
      </c>
      <c r="L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03</t>
          </r>
        </is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9" s="35" t="n">
        <v>10.0</v>
      </c>
      <c r="F29" s="35" t="n">
        <v>10.0</v>
      </c>
      <c r="G29" s="35" t="n">
        <v>4582.0</v>
      </c>
      <c r="H29" s="35" t="n">
        <v>10.0</v>
      </c>
      <c r="I29" s="35" t="n">
        <v>10.0</v>
      </c>
      <c r="J29" s="36" t="inlineStr"/>
      <c r="K29" s="37" t="inlineStr">
        <f/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25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INTEGROS AL FISCO</t>
          </r>
        </is>
      </c>
      <c r="E30" s="35" t="n">
        <v>20.0</v>
      </c>
      <c r="F30" s="35" t="n">
        <v>20.0</v>
      </c>
      <c r="G30" s="35" t="n">
        <v>0.0</v>
      </c>
      <c r="H30" s="35" t="n">
        <v>20.0</v>
      </c>
      <c r="I30" s="35" t="n">
        <v>20.0</v>
      </c>
      <c r="J30" s="36" t="inlineStr"/>
      <c r="K30" s="37" t="inlineStr">
        <f/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99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31" s="35" t="n">
        <v>20.0</v>
      </c>
      <c r="F31" s="35" t="n">
        <v>20.0</v>
      </c>
      <c r="G31" s="35" t="n">
        <v>0.0</v>
      </c>
      <c r="H31" s="35" t="n">
        <v>20.0</v>
      </c>
      <c r="I31" s="35" t="n">
        <v>20.0</v>
      </c>
      <c r="J31" s="36" t="inlineStr"/>
      <c r="K31" s="37" t="inlineStr">
        <f/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29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2" s="35" t="n">
        <v>80320.0</v>
      </c>
      <c r="F32" s="35" t="n">
        <v>80320.0</v>
      </c>
      <c r="G32" s="35" t="n">
        <v>34828.0</v>
      </c>
      <c r="H32" s="35" t="n">
        <v>82633.0</v>
      </c>
      <c r="I32" s="35" t="n">
        <v>17490.0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04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Mobiliario y Otros</t>
          </r>
        </is>
      </c>
      <c r="E33" s="35" t="n">
        <v>23249.0</v>
      </c>
      <c r="F33" s="35" t="n">
        <v>23249.0</v>
      </c>
      <c r="G33" s="35" t="n">
        <v>20080.0</v>
      </c>
      <c r="H33" s="35" t="n">
        <v>23919.0</v>
      </c>
      <c r="I33" s="35" t="n">
        <v>1029.0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05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Máquinas y Equipos</t>
          </r>
        </is>
      </c>
      <c r="E34" s="35" t="n">
        <v>12898.0</v>
      </c>
      <c r="F34" s="35" t="n">
        <v>12898.0</v>
      </c>
      <c r="G34" s="35" t="n">
        <v>5600.0</v>
      </c>
      <c r="H34" s="35" t="n">
        <v>13269.0</v>
      </c>
      <c r="I34" s="35" t="n">
        <v>1029.0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06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5" s="35" t="n">
        <v>30033.0</v>
      </c>
      <c r="F35" s="35" t="n">
        <v>30033.0</v>
      </c>
      <c r="G35" s="35" t="n">
        <v>4953.0</v>
      </c>
      <c r="H35" s="35" t="n">
        <v>30898.0</v>
      </c>
      <c r="I35" s="35" t="n">
        <v>1029.0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6" s="35" t="n">
        <v>14140.0</v>
      </c>
      <c r="F36" s="35" t="n">
        <v>14140.0</v>
      </c>
      <c r="G36" s="35" t="n">
        <v>4195.0</v>
      </c>
      <c r="H36" s="35" t="n">
        <v>14547.0</v>
      </c>
      <c r="I36" s="35" t="n">
        <v>14403.0</v>
      </c>
      <c r="J36" s="35" t="inlineStr">
        <f>I36-H36</f>
        <is/>
      </c>
      <c r="K36" s="37" t="inlineStr">
        <f>(J36/H36)</f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34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SERVICIO DE LA DEUDA</t>
          </r>
        </is>
      </c>
      <c r="E37" s="35" t="n">
        <v>10.0</v>
      </c>
      <c r="F37" s="35" t="n">
        <v>275967.0</v>
      </c>
      <c r="G37" s="35" t="n">
        <v>275967.0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07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Deuda Flotante</t>
          </r>
        </is>
      </c>
      <c r="E38" s="35" t="n">
        <v>10.0</v>
      </c>
      <c r="F38" s="35" t="n">
        <v>275967.0</v>
      </c>
      <c r="G38" s="35" t="n">
        <v>275967.0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3" t="inlineStr">
        <is>
          <r>
            <rPr>
              <rFont val="Times New Roman"/>
              <sz val="10.0"/>
            </rPr>
            <t xml:space="preserve">35</t>
          </r>
        </is>
      </c>
      <c r="B39" s="33" t="inlineStr">
        <is/>
      </c>
      <c r="C39" s="33" t="inlineStr">
        <is/>
      </c>
      <c r="D39" s="34" t="inlineStr">
        <is>
          <r>
            <rPr>
              <rFont val="Times New Roman"/>
              <sz val="10.0"/>
            </rPr>
            <t xml:space="preserve">SALDO FINAL DE CAJA</t>
          </r>
        </is>
      </c>
      <c r="E39" s="35" t="n">
        <v>10.0</v>
      </c>
      <c r="F39" s="35" t="n">
        <v>10.0</v>
      </c>
      <c r="G39" s="35" t="n">
        <v>0.0</v>
      </c>
      <c r="H39" s="35" t="n">
        <v>10.0</v>
      </c>
      <c r="I39" s="35" t="n">
        <v>10.0</v>
      </c>
      <c r="J39" s="36" t="inlineStr"/>
      <c r="K39" s="37" t="inlineStr">
        <f/>
        <is/>
      </c>
      <c r="L39" s="3" t="inlineStr"/>
    </row>
    <row r="40" customHeight="1" ht="15">
      <c r="A40" s="38" t="inlineStr"/>
      <c r="B40" s="38" t="inlineStr"/>
      <c r="C40" s="38" t="inlineStr"/>
      <c r="D40" s="38" t="inlineStr"/>
      <c r="E40" s="38" t="inlineStr"/>
      <c r="F40" s="38" t="inlineStr"/>
      <c r="G40" s="38" t="inlineStr"/>
      <c r="H40" s="38" t="inlineStr"/>
      <c r="I40" s="38" t="inlineStr"/>
      <c r="J40" s="38" t="inlineStr"/>
      <c r="K40" s="38" t="inlineStr"/>
      <c r="L40" s="3" t="inlineStr"/>
    </row>
    <row r="41" customHeight="1" ht="1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</row>
    <row r="42" customHeight="1" ht="15">
      <c r="A4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2" s="40" t="inlineStr"/>
      <c r="C42" s="40" t="inlineStr"/>
      <c r="D42" s="40" t="inlineStr"/>
      <c r="E42" s="41" t="n">
        <v>3267746.0</v>
      </c>
      <c r="F42" s="41" t="n">
        <v>3160987.0</v>
      </c>
      <c r="G42" s="41" t="n">
        <v>1773165.0</v>
      </c>
      <c r="H42" s="41" t="n">
        <v>3360221.0</v>
      </c>
      <c r="I42" s="41" t="n">
        <v>3020011.0</v>
      </c>
      <c r="J42" s="41" t="n">
        <v>-340210.0</v>
      </c>
      <c r="K42" s="42" t="n">
        <v>-0.10124631683451774</v>
      </c>
      <c r="L42" s="3" t="inlineStr"/>
    </row>
    <row r="43" customHeight="1" ht="15">
      <c r="A4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3" s="44" t="inlineStr"/>
      <c r="C43" s="44" t="inlineStr"/>
      <c r="D43" s="44" t="inlineStr"/>
      <c r="E43" s="44" t="inlineStr"/>
      <c r="F43" s="44" t="inlineStr"/>
      <c r="G43" s="44" t="inlineStr"/>
      <c r="H43" s="44" t="inlineStr"/>
      <c r="I43" s="44" t="inlineStr"/>
      <c r="J43" s="3" t="inlineStr"/>
      <c r="K43" s="3" t="inlineStr"/>
      <c r="L43" s="3" t="inlineStr"/>
    </row>
    <row r="44" customHeight="1" ht="5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2:D42"/>
    <mergeCell ref="A43:I43"/>
  </mergeCells>
  <pageMargins left="0.0" right="0.0" top="0.0" bottom="0.0" header="0.0" footer="0.0"/>
  <pageSetup orientation="landscape"/>
  <drawing r:id="rIdDr1"/>
</worksheet>
</file>