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TAMARUGAL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TAMARUGAL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3.1359221E7</v>
      </c>
      <c r="F12" s="31" t="n">
        <v>3.160067E7</v>
      </c>
      <c r="G12" s="31" t="n">
        <v>2.2684105E7</v>
      </c>
      <c r="H12" s="31" t="n">
        <v>3.2262364E7</v>
      </c>
      <c r="I12" s="31" t="n">
        <v>3.1062114E7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3.0701129E7</v>
      </c>
      <c r="F13" s="35" t="n">
        <v>3.000598E7</v>
      </c>
      <c r="G13" s="35" t="n">
        <v>2.077675E7</v>
      </c>
      <c r="H13" s="35" t="n">
        <v>3.158532E7</v>
      </c>
      <c r="I13" s="35" t="n">
        <v>3.038505E7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3.0701129E7</v>
      </c>
      <c r="F14" s="35" t="n">
        <v>3.000598E7</v>
      </c>
      <c r="G14" s="35" t="n">
        <v>2.077675E7</v>
      </c>
      <c r="H14" s="35" t="n">
        <v>3.158532E7</v>
      </c>
      <c r="I14" s="35" t="n">
        <v>3.038505E7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2.9286769E7</v>
      </c>
      <c r="F15" s="35" t="n">
        <v>2.8412817E7</v>
      </c>
      <c r="G15" s="35" t="n">
        <v>1.9319001E7</v>
      </c>
      <c r="H15" s="35" t="n">
        <v>3.0130228E7</v>
      </c>
      <c r="I15" s="35" t="n">
        <v>2.849119E7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568219.0</v>
      </c>
      <c r="F16" s="35" t="n">
        <v>548422.0</v>
      </c>
      <c r="G16" s="35" t="n">
        <v>426057.0</v>
      </c>
      <c r="H16" s="35" t="n">
        <v>584584.0</v>
      </c>
      <c r="I16" s="35" t="n">
        <v>694863.0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846091.0</v>
      </c>
      <c r="F17" s="35" t="n">
        <v>1031691.0</v>
      </c>
      <c r="G17" s="35" t="n">
        <v>1031692.0</v>
      </c>
      <c r="H17" s="35" t="n">
        <v>870458.0</v>
      </c>
      <c r="I17" s="35" t="n">
        <v>1198947.0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13040.0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970757.0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970757.0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0.0</v>
      </c>
      <c r="F22" s="35" t="n">
        <v>936598.0</v>
      </c>
      <c r="G22" s="35" t="n">
        <v>936598.0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0.0</v>
      </c>
      <c r="F23" s="35" t="n">
        <v>936598.0</v>
      </c>
      <c r="G23" s="35" t="n">
        <v>936598.0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13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4" s="35" t="n">
        <v>658082.0</v>
      </c>
      <c r="F24" s="35" t="n">
        <v>658082.0</v>
      </c>
      <c r="G24" s="35" t="n">
        <v>0.0</v>
      </c>
      <c r="H24" s="35" t="n">
        <v>677034.0</v>
      </c>
      <c r="I24" s="35" t="n">
        <v>677034.0</v>
      </c>
      <c r="J24" s="37" t="inlineStr"/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Del Gobierno Central</t>
          </r>
        </is>
      </c>
      <c r="E25" s="35" t="n">
        <v>658082.0</v>
      </c>
      <c r="F25" s="35" t="n">
        <v>658082.0</v>
      </c>
      <c r="G25" s="35" t="n">
        <v>0.0</v>
      </c>
      <c r="H25" s="35" t="n">
        <v>677034.0</v>
      </c>
      <c r="I25" s="35" t="n">
        <v>677034.0</v>
      </c>
      <c r="J25" s="37" t="inlineStr"/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002</t>
          </r>
        </is>
      </c>
      <c r="D26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6" s="35" t="n">
        <v>658052.0</v>
      </c>
      <c r="F26" s="35" t="n">
        <v>658052.0</v>
      </c>
      <c r="G26" s="35" t="n">
        <v>0.0</v>
      </c>
      <c r="H26" s="35" t="n">
        <v>677004.0</v>
      </c>
      <c r="I26" s="35" t="n">
        <v>677004.0</v>
      </c>
      <c r="J26" s="37" t="inlineStr"/>
      <c r="K26" s="36" t="inlineStr">
        <f/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005</t>
          </r>
        </is>
      </c>
      <c r="D2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7" s="35" t="n">
        <v>30.0</v>
      </c>
      <c r="F27" s="35" t="n">
        <v>30.0</v>
      </c>
      <c r="G27" s="35" t="n">
        <v>0.0</v>
      </c>
      <c r="H27" s="35" t="n">
        <v>30.0</v>
      </c>
      <c r="I27" s="35" t="n">
        <v>30.0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29" t="inlineStr">
        <is/>
      </c>
      <c r="B29" s="29" t="inlineStr">
        <is/>
      </c>
      <c r="C29" s="29" t="inlineStr">
        <is/>
      </c>
      <c r="D2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9" s="31" t="n">
        <v>3.1359221E7</v>
      </c>
      <c r="F29" s="31" t="n">
        <v>3.160067E7</v>
      </c>
      <c r="G29" s="31" t="n">
        <v>2.0184675E7</v>
      </c>
      <c r="H29" s="31" t="n">
        <v>3.2262364E7</v>
      </c>
      <c r="I29" s="31" t="n">
        <v>3.1062114E7</v>
      </c>
      <c r="J29" s="31" t="inlineStr">
        <f>I29-H29</f>
        <is/>
      </c>
      <c r="K29" s="32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21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GASTOS EN PERSONAL</t>
          </r>
        </is>
      </c>
      <c r="E30" s="35" t="n">
        <v>2.4830329E7</v>
      </c>
      <c r="F30" s="35" t="n">
        <v>2.4825651E7</v>
      </c>
      <c r="G30" s="35" t="n">
        <v>1.6624963E7</v>
      </c>
      <c r="H30" s="35" t="n">
        <v>2.5545441E7</v>
      </c>
      <c r="I30" s="35" t="n">
        <v>2.4297248E7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22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1" s="35" t="n">
        <v>3434466.0</v>
      </c>
      <c r="F31" s="35" t="n">
        <v>3680593.0</v>
      </c>
      <c r="G31" s="35" t="n">
        <v>1698929.0</v>
      </c>
      <c r="H31" s="35" t="n">
        <v>3533378.0</v>
      </c>
      <c r="I31" s="35" t="n">
        <v>3533378.0</v>
      </c>
      <c r="J31" s="37" t="inlineStr"/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23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2" s="35" t="n">
        <v>10.0</v>
      </c>
      <c r="F32" s="35" t="n">
        <v>10.0</v>
      </c>
      <c r="G32" s="35" t="n">
        <v>0.0</v>
      </c>
      <c r="H32" s="35" t="n">
        <v>10.0</v>
      </c>
      <c r="I32" s="35" t="n">
        <v>10.0</v>
      </c>
      <c r="J32" s="37" t="inlineStr"/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3" s="35" t="n">
        <v>10.0</v>
      </c>
      <c r="F33" s="35" t="n">
        <v>10.0</v>
      </c>
      <c r="G33" s="35" t="n">
        <v>0.0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4" s="35" t="n">
        <v>2255554.0</v>
      </c>
      <c r="F34" s="35" t="n">
        <v>2255554.0</v>
      </c>
      <c r="G34" s="35" t="n">
        <v>1836771.0</v>
      </c>
      <c r="H34" s="35" t="n">
        <v>2320514.0</v>
      </c>
      <c r="I34" s="35" t="n">
        <v>2400060.0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01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Al Sector Privado</t>
          </r>
        </is>
      </c>
      <c r="E35" s="35" t="n">
        <v>2255544.0</v>
      </c>
      <c r="F35" s="35" t="n">
        <v>2255544.0</v>
      </c>
      <c r="G35" s="35" t="n">
        <v>1836771.0</v>
      </c>
      <c r="H35" s="35" t="n">
        <v>2320504.0</v>
      </c>
      <c r="I35" s="35" t="n">
        <v>2400050.0</v>
      </c>
      <c r="J35" s="35" t="inlineStr">
        <f>I35-H35</f>
        <is/>
      </c>
      <c r="K35" s="36" t="inlineStr">
        <f>(J35/H35)</f>
        <is/>
      </c>
      <c r="L35" s="3" t="inlineStr"/>
    </row>
    <row r="36" customHeight="1" ht="27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001</t>
          </r>
        </is>
      </c>
      <c r="D36" s="34" t="inlineStr">
        <is>
          <r>
            <rPr>
              <rFont val="Times New Roman"/>
              <sz val="10.0"/>
            </rPr>
            <t xml:space="preserve">Aplicación Art. 16 Transitorio Ley N° 21.040 Fundación Educacional Collahuasi</t>
          </r>
        </is>
      </c>
      <c r="E36" s="35" t="n">
        <v>2255544.0</v>
      </c>
      <c r="F36" s="35" t="n">
        <v>2255544.0</v>
      </c>
      <c r="G36" s="35" t="n">
        <v>1836771.0</v>
      </c>
      <c r="H36" s="35" t="n">
        <v>2320504.0</v>
      </c>
      <c r="I36" s="35" t="n">
        <v>2400050.0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INTEGROS AL FISCO</t>
          </r>
        </is>
      </c>
      <c r="E39" s="35" t="n">
        <v>20.0</v>
      </c>
      <c r="F39" s="35" t="n">
        <v>20.0</v>
      </c>
      <c r="G39" s="35" t="n">
        <v>0.0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20.0</v>
      </c>
      <c r="F40" s="35" t="n">
        <v>20.0</v>
      </c>
      <c r="G40" s="35" t="n">
        <v>0.0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180790.0</v>
      </c>
      <c r="F41" s="35" t="n">
        <v>180790.0</v>
      </c>
      <c r="G41" s="35" t="n">
        <v>24012.0</v>
      </c>
      <c r="H41" s="35" t="n">
        <v>185997.0</v>
      </c>
      <c r="I41" s="35" t="n">
        <v>154344.0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44707.0</v>
      </c>
      <c r="F42" s="35" t="n">
        <v>44707.0</v>
      </c>
      <c r="G42" s="35" t="n">
        <v>11234.0</v>
      </c>
      <c r="H42" s="35" t="n">
        <v>45995.0</v>
      </c>
      <c r="I42" s="35" t="n">
        <v>55578.0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27227.0</v>
      </c>
      <c r="F43" s="35" t="n">
        <v>27227.0</v>
      </c>
      <c r="G43" s="35" t="n">
        <v>2120.0</v>
      </c>
      <c r="H43" s="35" t="n">
        <v>28011.0</v>
      </c>
      <c r="I43" s="35" t="n">
        <v>27789.0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100402.0</v>
      </c>
      <c r="F44" s="35" t="n">
        <v>100402.0</v>
      </c>
      <c r="G44" s="35" t="n">
        <v>2425.0</v>
      </c>
      <c r="H44" s="35" t="n">
        <v>103294.0</v>
      </c>
      <c r="I44" s="35" t="n">
        <v>50401.0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8454.0</v>
      </c>
      <c r="F45" s="35" t="n">
        <v>8454.0</v>
      </c>
      <c r="G45" s="35" t="n">
        <v>8233.0</v>
      </c>
      <c r="H45" s="35" t="n">
        <v>8697.0</v>
      </c>
      <c r="I45" s="35" t="n">
        <v>20576.0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658052.0</v>
      </c>
      <c r="F46" s="35" t="n">
        <v>658052.0</v>
      </c>
      <c r="G46" s="35" t="n">
        <v>0.0</v>
      </c>
      <c r="H46" s="35" t="n">
        <v>677004.0</v>
      </c>
      <c r="I46" s="35" t="n">
        <v>677034.0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658052.0</v>
      </c>
      <c r="F47" s="35" t="n">
        <v>658052.0</v>
      </c>
      <c r="G47" s="35" t="n">
        <v>0.0</v>
      </c>
      <c r="H47" s="35" t="n">
        <v>677004.0</v>
      </c>
      <c r="I47" s="35" t="n">
        <v>677034.0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7" t="inlineStr"/>
      <c r="B51" s="37" t="inlineStr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inlineStr"/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3.1359201E7</v>
      </c>
      <c r="F54" s="41" t="n">
        <v>3.160065E7</v>
      </c>
      <c r="G54" s="41" t="n">
        <v>2.0184675E7</v>
      </c>
      <c r="H54" s="41" t="n">
        <v>3.2262344E7</v>
      </c>
      <c r="I54" s="41" t="n">
        <v>3.1062074E7</v>
      </c>
      <c r="J54" s="41" t="n">
        <v>-1200270.0</v>
      </c>
      <c r="K54" s="42" t="n">
        <v>-0.03720343444357298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