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3B83083-AB34-4728-8005-AACFED4B2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1" l="1"/>
  <c r="J49" i="1"/>
  <c r="K49" i="1" s="1"/>
  <c r="K48" i="1"/>
  <c r="J48" i="1"/>
  <c r="J47" i="1"/>
  <c r="K47" i="1" s="1"/>
  <c r="J46" i="1"/>
  <c r="K46" i="1" s="1"/>
  <c r="J45" i="1"/>
  <c r="K45" i="1" s="1"/>
  <c r="J44" i="1"/>
  <c r="K44" i="1" s="1"/>
  <c r="J43" i="1"/>
  <c r="K43" i="1" s="1"/>
  <c r="J33" i="1"/>
  <c r="K33" i="1" s="1"/>
  <c r="J32" i="1"/>
  <c r="K32" i="1" s="1"/>
  <c r="K31" i="1"/>
  <c r="J31" i="1"/>
  <c r="J30" i="1"/>
  <c r="K30" i="1" s="1"/>
  <c r="J28" i="1"/>
  <c r="K28" i="1" s="1"/>
  <c r="J27" i="1"/>
  <c r="K27" i="1" s="1"/>
  <c r="J26" i="1"/>
  <c r="K26" i="1" s="1"/>
  <c r="K25" i="1"/>
  <c r="J25" i="1"/>
  <c r="K24" i="1"/>
  <c r="J24" i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<sst xmlns="http://schemas.openxmlformats.org/spreadsheetml/2006/main" count="225" uniqueCount="102">
  <si>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</si>
  <si>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</si>
  <si>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</si>
  <si>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</si>
  <si>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</si>
  <si>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</si>
  <si>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</si>
  <si>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</si>
  <si>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</si>
  <si>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PUERTO CORDILLERA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</si>
  <si>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</si>
  <si>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19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</si>
  <si>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</si>
  <si>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PUERTO CORDILLERA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</si>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</sst>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6"/>
  <sheetViews>
    <sheetView tabSelected="1" topLeftCell="A28" workbookViewId="0">
      <selection activeCell="H59" sqref="H5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30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56768147</v>
      </c>
      <c r="F12" s="12">
        <v>54279204</v>
      </c>
      <c r="G12" s="12">
        <v>37140798</v>
      </c>
      <c r="H12" s="12">
        <v>58403067</v>
      </c>
      <c r="I12" s="12">
        <v>56380920</v>
      </c>
      <c r="J12" s="12">
        <f t="shared" ref="J12:J17" si="0">I12-H12</f>
        <v>-2022147</v>
      </c>
      <c r="K12" s="13">
        <f t="shared" ref="K12:K17" si="1">(J12/H12)</f>
        <v>-3.4623986442355842E-2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53710488</v>
      </c>
      <c r="F13" s="16">
        <v>50315079</v>
      </c>
      <c r="G13" s="16">
        <v>34595100</v>
      </c>
      <c r="H13" s="16">
        <v>55257348</v>
      </c>
      <c r="I13" s="16">
        <v>55147774</v>
      </c>
      <c r="J13" s="16">
        <f t="shared" si="0"/>
        <v>-109574</v>
      </c>
      <c r="K13" s="17">
        <f t="shared" si="1"/>
        <v>-1.9829760921570103E-3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53710488</v>
      </c>
      <c r="F14" s="16">
        <v>50315079</v>
      </c>
      <c r="G14" s="16">
        <v>34595100</v>
      </c>
      <c r="H14" s="16">
        <v>55257348</v>
      </c>
      <c r="I14" s="16">
        <v>55147774</v>
      </c>
      <c r="J14" s="16">
        <f t="shared" si="0"/>
        <v>-109574</v>
      </c>
      <c r="K14" s="17">
        <f t="shared" si="1"/>
        <v>-1.9829760921570103E-3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48024942</v>
      </c>
      <c r="F15" s="16">
        <v>46570842</v>
      </c>
      <c r="G15" s="16">
        <v>31300198</v>
      </c>
      <c r="H15" s="16">
        <v>49408060</v>
      </c>
      <c r="I15" s="16">
        <v>50021849</v>
      </c>
      <c r="J15" s="16">
        <f t="shared" si="0"/>
        <v>613789</v>
      </c>
      <c r="K15" s="17">
        <f t="shared" si="1"/>
        <v>1.242285165618727E-2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1584475</v>
      </c>
      <c r="F16" s="16">
        <v>1529338</v>
      </c>
      <c r="G16" s="16">
        <v>1080052</v>
      </c>
      <c r="H16" s="16">
        <v>1630108</v>
      </c>
      <c r="I16" s="16">
        <v>1791700</v>
      </c>
      <c r="J16" s="16">
        <f t="shared" si="0"/>
        <v>161592</v>
      </c>
      <c r="K16" s="17">
        <f t="shared" si="1"/>
        <v>9.9129628220952226E-2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4101021</v>
      </c>
      <c r="F17" s="16">
        <v>2214849</v>
      </c>
      <c r="G17" s="16">
        <v>2214850</v>
      </c>
      <c r="H17" s="16">
        <v>4219130</v>
      </c>
      <c r="I17" s="16">
        <v>3334175</v>
      </c>
      <c r="J17" s="16">
        <f t="shared" si="0"/>
        <v>-884955</v>
      </c>
      <c r="K17" s="17">
        <f t="shared" si="1"/>
        <v>-0.20974821823456494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0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65612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0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15</v>
      </c>
      <c r="C22" s="14" t="s">
        <v>36</v>
      </c>
      <c r="D22" s="15" t="s">
        <v>55</v>
      </c>
      <c r="E22" s="16">
        <v>0</v>
      </c>
      <c r="F22" s="16">
        <v>0</v>
      </c>
      <c r="G22" s="16">
        <v>954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36</v>
      </c>
      <c r="B23" s="14" t="s">
        <v>56</v>
      </c>
      <c r="C23" s="14" t="s">
        <v>36</v>
      </c>
      <c r="D23" s="15" t="s">
        <v>57</v>
      </c>
      <c r="E23" s="16">
        <v>0</v>
      </c>
      <c r="F23" s="16">
        <v>0</v>
      </c>
      <c r="G23" s="16">
        <v>64658</v>
      </c>
      <c r="H23" s="16">
        <v>0</v>
      </c>
      <c r="I23" s="16">
        <v>0</v>
      </c>
      <c r="J23" s="18"/>
      <c r="K23" s="17" t="s">
        <v>36</v>
      </c>
      <c r="L23" s="1"/>
    </row>
    <row r="24" spans="1:12" ht="15" customHeight="1" x14ac:dyDescent="0.25">
      <c r="A24" s="14" t="s">
        <v>7</v>
      </c>
      <c r="B24" s="14" t="s">
        <v>36</v>
      </c>
      <c r="C24" s="14" t="s">
        <v>36</v>
      </c>
      <c r="D24" s="15" t="s">
        <v>58</v>
      </c>
      <c r="E24" s="16">
        <v>263283</v>
      </c>
      <c r="F24" s="16">
        <v>1082923</v>
      </c>
      <c r="G24" s="16">
        <v>1082923</v>
      </c>
      <c r="H24" s="16">
        <v>270866</v>
      </c>
      <c r="I24" s="16">
        <v>0</v>
      </c>
      <c r="J24" s="16">
        <f>I24-H24</f>
        <v>-270866</v>
      </c>
      <c r="K24" s="17">
        <f>(J24/H24)</f>
        <v>-1</v>
      </c>
      <c r="L24" s="1"/>
    </row>
    <row r="25" spans="1:12" ht="15" customHeight="1" x14ac:dyDescent="0.25">
      <c r="A25" s="14" t="s">
        <v>36</v>
      </c>
      <c r="B25" s="14" t="s">
        <v>53</v>
      </c>
      <c r="C25" s="14" t="s">
        <v>36</v>
      </c>
      <c r="D25" s="15" t="s">
        <v>59</v>
      </c>
      <c r="E25" s="16">
        <v>263283</v>
      </c>
      <c r="F25" s="16">
        <v>1082923</v>
      </c>
      <c r="G25" s="16">
        <v>1082923</v>
      </c>
      <c r="H25" s="16">
        <v>270866</v>
      </c>
      <c r="I25" s="16">
        <v>0</v>
      </c>
      <c r="J25" s="16">
        <f>I25-H25</f>
        <v>-270866</v>
      </c>
      <c r="K25" s="17">
        <f>(J25/H25)</f>
        <v>-1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2794356</v>
      </c>
      <c r="F26" s="16">
        <v>2881182</v>
      </c>
      <c r="G26" s="16">
        <v>1397163</v>
      </c>
      <c r="H26" s="16">
        <v>2874833</v>
      </c>
      <c r="I26" s="16">
        <v>1233116</v>
      </c>
      <c r="J26" s="16">
        <f>I26-H26</f>
        <v>-1641717</v>
      </c>
      <c r="K26" s="17">
        <f>(J26/H26)</f>
        <v>-0.57106517143778435</v>
      </c>
      <c r="L26" s="1"/>
    </row>
    <row r="27" spans="1:12" ht="15" customHeight="1" x14ac:dyDescent="0.25">
      <c r="A27" s="14" t="s">
        <v>36</v>
      </c>
      <c r="B27" s="14" t="s">
        <v>15</v>
      </c>
      <c r="C27" s="14" t="s">
        <v>36</v>
      </c>
      <c r="D27" s="15" t="s">
        <v>40</v>
      </c>
      <c r="E27" s="16">
        <v>2794356</v>
      </c>
      <c r="F27" s="16">
        <v>2881182</v>
      </c>
      <c r="G27" s="16">
        <v>1397163</v>
      </c>
      <c r="H27" s="16">
        <v>2874833</v>
      </c>
      <c r="I27" s="16">
        <v>1233116</v>
      </c>
      <c r="J27" s="16">
        <f>I27-H27</f>
        <v>-1641717</v>
      </c>
      <c r="K27" s="17">
        <f>(J27/H27)</f>
        <v>-0.57106517143778435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43</v>
      </c>
      <c r="D28" s="15" t="s">
        <v>62</v>
      </c>
      <c r="E28" s="16">
        <v>2794326</v>
      </c>
      <c r="F28" s="16">
        <v>2794326</v>
      </c>
      <c r="G28" s="16">
        <v>1397163</v>
      </c>
      <c r="H28" s="16">
        <v>2874803</v>
      </c>
      <c r="I28" s="16">
        <v>1233086</v>
      </c>
      <c r="J28" s="16">
        <f>I28-H28</f>
        <v>-1641717</v>
      </c>
      <c r="K28" s="17">
        <f>(J28/H28)</f>
        <v>-0.57107113078704874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47</v>
      </c>
      <c r="D29" s="15" t="s">
        <v>48</v>
      </c>
      <c r="E29" s="16">
        <v>30</v>
      </c>
      <c r="F29" s="16">
        <v>86856</v>
      </c>
      <c r="G29" s="16">
        <v>0</v>
      </c>
      <c r="H29" s="16">
        <v>30</v>
      </c>
      <c r="I29" s="16">
        <v>30</v>
      </c>
      <c r="J29" s="18"/>
      <c r="K29" s="17" t="s">
        <v>36</v>
      </c>
      <c r="L29" s="1"/>
    </row>
    <row r="30" spans="1:12" ht="15" customHeight="1" x14ac:dyDescent="0.25">
      <c r="A30" s="14" t="s">
        <v>63</v>
      </c>
      <c r="B30" s="14" t="s">
        <v>36</v>
      </c>
      <c r="C30" s="14" t="s">
        <v>36</v>
      </c>
      <c r="D30" s="15" t="s">
        <v>64</v>
      </c>
      <c r="E30" s="16">
        <v>10</v>
      </c>
      <c r="F30" s="16">
        <v>10</v>
      </c>
      <c r="G30" s="16">
        <v>0</v>
      </c>
      <c r="H30" s="16">
        <v>10</v>
      </c>
      <c r="I30" s="16">
        <v>20</v>
      </c>
      <c r="J30" s="16">
        <f>I30-H30</f>
        <v>10</v>
      </c>
      <c r="K30" s="17">
        <f>(J30/H30)</f>
        <v>1</v>
      </c>
      <c r="L30" s="1"/>
    </row>
    <row r="31" spans="1:12" ht="15" customHeight="1" x14ac:dyDescent="0.25">
      <c r="A31" s="10" t="s">
        <v>36</v>
      </c>
      <c r="B31" s="10" t="s">
        <v>36</v>
      </c>
      <c r="C31" s="10" t="s">
        <v>36</v>
      </c>
      <c r="D31" s="11" t="s">
        <v>65</v>
      </c>
      <c r="E31" s="12">
        <v>56768147</v>
      </c>
      <c r="F31" s="12">
        <v>54279204</v>
      </c>
      <c r="G31" s="12">
        <v>38511882</v>
      </c>
      <c r="H31" s="12">
        <v>58403067</v>
      </c>
      <c r="I31" s="12">
        <v>56380920</v>
      </c>
      <c r="J31" s="12">
        <f>I31-H31</f>
        <v>-2022147</v>
      </c>
      <c r="K31" s="13">
        <f>(J31/H31)</f>
        <v>-3.4623986442355842E-2</v>
      </c>
      <c r="L31" s="1"/>
    </row>
    <row r="32" spans="1:12" ht="15" customHeight="1" x14ac:dyDescent="0.25">
      <c r="A32" s="14" t="s">
        <v>66</v>
      </c>
      <c r="B32" s="14" t="s">
        <v>36</v>
      </c>
      <c r="C32" s="14" t="s">
        <v>36</v>
      </c>
      <c r="D32" s="15" t="s">
        <v>67</v>
      </c>
      <c r="E32" s="16">
        <v>46759421</v>
      </c>
      <c r="F32" s="16">
        <v>44086261</v>
      </c>
      <c r="G32" s="16">
        <v>32077098</v>
      </c>
      <c r="H32" s="16">
        <v>48106090</v>
      </c>
      <c r="I32" s="16">
        <v>47895334</v>
      </c>
      <c r="J32" s="16">
        <f>I32-H32</f>
        <v>-210756</v>
      </c>
      <c r="K32" s="17">
        <f>(J32/H32)</f>
        <v>-4.3810669293638293E-3</v>
      </c>
      <c r="L32" s="1"/>
    </row>
    <row r="33" spans="1:12" ht="15" customHeight="1" x14ac:dyDescent="0.25">
      <c r="A33" s="14" t="s">
        <v>68</v>
      </c>
      <c r="B33" s="14" t="s">
        <v>36</v>
      </c>
      <c r="C33" s="14" t="s">
        <v>36</v>
      </c>
      <c r="D33" s="15" t="s">
        <v>69</v>
      </c>
      <c r="E33" s="16">
        <v>6559250</v>
      </c>
      <c r="F33" s="16">
        <v>6656641</v>
      </c>
      <c r="G33" s="16">
        <v>3925031</v>
      </c>
      <c r="H33" s="16">
        <v>6748157</v>
      </c>
      <c r="I33" s="16">
        <v>6619594</v>
      </c>
      <c r="J33" s="16">
        <f>I33-H33</f>
        <v>-128563</v>
      </c>
      <c r="K33" s="17">
        <f>(J33/H33)</f>
        <v>-1.9051572155182519E-2</v>
      </c>
      <c r="L33" s="1"/>
    </row>
    <row r="34" spans="1:12" ht="15" customHeight="1" x14ac:dyDescent="0.25">
      <c r="A34" s="14" t="s">
        <v>70</v>
      </c>
      <c r="B34" s="14" t="s">
        <v>36</v>
      </c>
      <c r="C34" s="14" t="s">
        <v>36</v>
      </c>
      <c r="D34" s="15" t="s">
        <v>71</v>
      </c>
      <c r="E34" s="16">
        <v>10</v>
      </c>
      <c r="F34" s="16">
        <v>10</v>
      </c>
      <c r="G34" s="16">
        <v>493324</v>
      </c>
      <c r="H34" s="16">
        <v>10</v>
      </c>
      <c r="I34" s="16">
        <v>10</v>
      </c>
      <c r="J34" s="18"/>
      <c r="K34" s="17" t="s">
        <v>36</v>
      </c>
      <c r="L34" s="1"/>
    </row>
    <row r="35" spans="1:12" ht="15" customHeight="1" x14ac:dyDescent="0.25">
      <c r="A35" s="14" t="s">
        <v>36</v>
      </c>
      <c r="B35" s="14" t="s">
        <v>72</v>
      </c>
      <c r="C35" s="14" t="s">
        <v>36</v>
      </c>
      <c r="D35" s="15" t="s">
        <v>73</v>
      </c>
      <c r="E35" s="16">
        <v>10</v>
      </c>
      <c r="F35" s="16">
        <v>10</v>
      </c>
      <c r="G35" s="16">
        <v>493324</v>
      </c>
      <c r="H35" s="16">
        <v>10</v>
      </c>
      <c r="I35" s="16">
        <v>10</v>
      </c>
      <c r="J35" s="18"/>
      <c r="K35" s="17" t="s">
        <v>36</v>
      </c>
      <c r="L35" s="1"/>
    </row>
    <row r="36" spans="1:12" ht="15" customHeight="1" x14ac:dyDescent="0.25">
      <c r="A36" s="14" t="s">
        <v>74</v>
      </c>
      <c r="B36" s="14" t="s">
        <v>36</v>
      </c>
      <c r="C36" s="14" t="s">
        <v>36</v>
      </c>
      <c r="D36" s="15" t="s">
        <v>39</v>
      </c>
      <c r="E36" s="16">
        <v>10</v>
      </c>
      <c r="F36" s="16">
        <v>10</v>
      </c>
      <c r="G36" s="16">
        <v>0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72</v>
      </c>
      <c r="C37" s="14" t="s">
        <v>36</v>
      </c>
      <c r="D37" s="15" t="s">
        <v>75</v>
      </c>
      <c r="E37" s="16">
        <v>10</v>
      </c>
      <c r="F37" s="16">
        <v>10</v>
      </c>
      <c r="G37" s="16">
        <v>0</v>
      </c>
      <c r="H37" s="16">
        <v>10</v>
      </c>
      <c r="I37" s="16">
        <v>10</v>
      </c>
      <c r="J37" s="18"/>
      <c r="K37" s="17" t="s">
        <v>36</v>
      </c>
      <c r="L37" s="1"/>
    </row>
    <row r="38" spans="1:12" ht="27" customHeight="1" x14ac:dyDescent="0.25">
      <c r="A38" s="14" t="s">
        <v>36</v>
      </c>
      <c r="B38" s="14" t="s">
        <v>36</v>
      </c>
      <c r="C38" s="14" t="s">
        <v>41</v>
      </c>
      <c r="D38" s="15" t="s">
        <v>76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15" customHeight="1" x14ac:dyDescent="0.25">
      <c r="A39" s="14" t="s">
        <v>77</v>
      </c>
      <c r="B39" s="14" t="s">
        <v>36</v>
      </c>
      <c r="C39" s="14" t="s">
        <v>36</v>
      </c>
      <c r="D39" s="15" t="s">
        <v>78</v>
      </c>
      <c r="E39" s="16">
        <v>20</v>
      </c>
      <c r="F39" s="16">
        <v>20</v>
      </c>
      <c r="G39" s="16">
        <v>119916</v>
      </c>
      <c r="H39" s="16">
        <v>20</v>
      </c>
      <c r="I39" s="16">
        <v>20</v>
      </c>
      <c r="J39" s="18"/>
      <c r="K39" s="17" t="s">
        <v>36</v>
      </c>
      <c r="L39" s="1"/>
    </row>
    <row r="40" spans="1:12" ht="15" customHeight="1" x14ac:dyDescent="0.25">
      <c r="A40" s="14" t="s">
        <v>36</v>
      </c>
      <c r="B40" s="14" t="s">
        <v>56</v>
      </c>
      <c r="C40" s="14" t="s">
        <v>36</v>
      </c>
      <c r="D40" s="15" t="s">
        <v>79</v>
      </c>
      <c r="E40" s="16">
        <v>20</v>
      </c>
      <c r="F40" s="16">
        <v>20</v>
      </c>
      <c r="G40" s="16">
        <v>119916</v>
      </c>
      <c r="H40" s="16">
        <v>20</v>
      </c>
      <c r="I40" s="16">
        <v>20</v>
      </c>
      <c r="J40" s="18"/>
      <c r="K40" s="17" t="s">
        <v>36</v>
      </c>
      <c r="L40" s="1"/>
    </row>
    <row r="41" spans="1:12" ht="15" customHeight="1" x14ac:dyDescent="0.25">
      <c r="A41" s="14" t="s">
        <v>80</v>
      </c>
      <c r="B41" s="14" t="s">
        <v>36</v>
      </c>
      <c r="C41" s="14" t="s">
        <v>36</v>
      </c>
      <c r="D41" s="15" t="s">
        <v>81</v>
      </c>
      <c r="E41" s="16">
        <v>0</v>
      </c>
      <c r="F41" s="16">
        <v>0</v>
      </c>
      <c r="G41" s="16">
        <v>18088</v>
      </c>
      <c r="H41" s="16">
        <v>0</v>
      </c>
      <c r="I41" s="16">
        <v>0</v>
      </c>
      <c r="J41" s="18"/>
      <c r="K41" s="17" t="s">
        <v>36</v>
      </c>
      <c r="L41" s="1"/>
    </row>
    <row r="42" spans="1:12" ht="15" customHeight="1" x14ac:dyDescent="0.25">
      <c r="A42" s="14" t="s">
        <v>36</v>
      </c>
      <c r="B42" s="14" t="s">
        <v>15</v>
      </c>
      <c r="C42" s="14" t="s">
        <v>36</v>
      </c>
      <c r="D42" s="15" t="s">
        <v>82</v>
      </c>
      <c r="E42" s="16">
        <v>0</v>
      </c>
      <c r="F42" s="16">
        <v>0</v>
      </c>
      <c r="G42" s="16">
        <v>18088</v>
      </c>
      <c r="H42" s="16">
        <v>0</v>
      </c>
      <c r="I42" s="16">
        <v>0</v>
      </c>
      <c r="J42" s="18"/>
      <c r="K42" s="17" t="s">
        <v>36</v>
      </c>
      <c r="L42" s="1"/>
    </row>
    <row r="43" spans="1:12" ht="15" customHeight="1" x14ac:dyDescent="0.25">
      <c r="A43" s="14" t="s">
        <v>83</v>
      </c>
      <c r="B43" s="14" t="s">
        <v>36</v>
      </c>
      <c r="C43" s="14" t="s">
        <v>36</v>
      </c>
      <c r="D43" s="15" t="s">
        <v>84</v>
      </c>
      <c r="E43" s="16">
        <v>655100</v>
      </c>
      <c r="F43" s="16">
        <v>741926</v>
      </c>
      <c r="G43" s="16">
        <v>66910</v>
      </c>
      <c r="H43" s="16">
        <v>673967</v>
      </c>
      <c r="I43" s="16">
        <v>632816</v>
      </c>
      <c r="J43" s="16">
        <f t="shared" ref="J43:J49" si="2">I43-H43</f>
        <v>-41151</v>
      </c>
      <c r="K43" s="17">
        <f t="shared" ref="K43:K49" si="3">(J43/H43)</f>
        <v>-6.1057885623480079E-2</v>
      </c>
      <c r="L43" s="1"/>
    </row>
    <row r="44" spans="1:12" ht="15" customHeight="1" x14ac:dyDescent="0.25">
      <c r="A44" s="14" t="s">
        <v>36</v>
      </c>
      <c r="B44" s="14" t="s">
        <v>85</v>
      </c>
      <c r="C44" s="14" t="s">
        <v>36</v>
      </c>
      <c r="D44" s="15" t="s">
        <v>86</v>
      </c>
      <c r="E44" s="16">
        <v>394800</v>
      </c>
      <c r="F44" s="16">
        <v>403483</v>
      </c>
      <c r="G44" s="16">
        <v>43959</v>
      </c>
      <c r="H44" s="16">
        <v>406170</v>
      </c>
      <c r="I44" s="16">
        <v>267620</v>
      </c>
      <c r="J44" s="16">
        <f t="shared" si="2"/>
        <v>-138550</v>
      </c>
      <c r="K44" s="17">
        <f t="shared" si="3"/>
        <v>-0.3411133269320728</v>
      </c>
      <c r="L44" s="1"/>
    </row>
    <row r="45" spans="1:12" ht="15" customHeight="1" x14ac:dyDescent="0.25">
      <c r="A45" s="14" t="s">
        <v>36</v>
      </c>
      <c r="B45" s="14" t="s">
        <v>38</v>
      </c>
      <c r="C45" s="14" t="s">
        <v>36</v>
      </c>
      <c r="D45" s="15" t="s">
        <v>87</v>
      </c>
      <c r="E45" s="16">
        <v>70000</v>
      </c>
      <c r="F45" s="16">
        <v>129910</v>
      </c>
      <c r="G45" s="16">
        <v>22951</v>
      </c>
      <c r="H45" s="16">
        <v>72016</v>
      </c>
      <c r="I45" s="16">
        <v>157238</v>
      </c>
      <c r="J45" s="16">
        <f t="shared" si="2"/>
        <v>85222</v>
      </c>
      <c r="K45" s="17">
        <f t="shared" si="3"/>
        <v>1.1833759164630082</v>
      </c>
      <c r="L45" s="1"/>
    </row>
    <row r="46" spans="1:12" ht="15" customHeight="1" x14ac:dyDescent="0.25">
      <c r="A46" s="14" t="s">
        <v>36</v>
      </c>
      <c r="B46" s="14" t="s">
        <v>88</v>
      </c>
      <c r="C46" s="14" t="s">
        <v>36</v>
      </c>
      <c r="D46" s="15" t="s">
        <v>89</v>
      </c>
      <c r="E46" s="16">
        <v>150300</v>
      </c>
      <c r="F46" s="16">
        <v>165060</v>
      </c>
      <c r="G46" s="16">
        <v>0</v>
      </c>
      <c r="H46" s="16">
        <v>154629</v>
      </c>
      <c r="I46" s="16">
        <v>207958</v>
      </c>
      <c r="J46" s="16">
        <f t="shared" si="2"/>
        <v>53329</v>
      </c>
      <c r="K46" s="17">
        <f t="shared" si="3"/>
        <v>0.34488356000491499</v>
      </c>
      <c r="L46" s="1"/>
    </row>
    <row r="47" spans="1:12" ht="15" customHeight="1" x14ac:dyDescent="0.25">
      <c r="A47" s="14" t="s">
        <v>36</v>
      </c>
      <c r="B47" s="14" t="s">
        <v>90</v>
      </c>
      <c r="C47" s="14" t="s">
        <v>36</v>
      </c>
      <c r="D47" s="15" t="s">
        <v>91</v>
      </c>
      <c r="E47" s="16">
        <v>40000</v>
      </c>
      <c r="F47" s="16">
        <v>43473</v>
      </c>
      <c r="G47" s="16">
        <v>0</v>
      </c>
      <c r="H47" s="16">
        <v>41152</v>
      </c>
      <c r="I47" s="16">
        <v>0</v>
      </c>
      <c r="J47" s="16">
        <f t="shared" si="2"/>
        <v>-41152</v>
      </c>
      <c r="K47" s="17">
        <f t="shared" si="3"/>
        <v>-1</v>
      </c>
      <c r="L47" s="1"/>
    </row>
    <row r="48" spans="1:12" ht="15" customHeight="1" x14ac:dyDescent="0.25">
      <c r="A48" s="14" t="s">
        <v>92</v>
      </c>
      <c r="B48" s="14" t="s">
        <v>36</v>
      </c>
      <c r="C48" s="14" t="s">
        <v>36</v>
      </c>
      <c r="D48" s="15" t="s">
        <v>93</v>
      </c>
      <c r="E48" s="16">
        <v>2794326</v>
      </c>
      <c r="F48" s="16">
        <v>2794326</v>
      </c>
      <c r="G48" s="16">
        <v>681475</v>
      </c>
      <c r="H48" s="16">
        <v>2874803</v>
      </c>
      <c r="I48" s="16">
        <v>1233116</v>
      </c>
      <c r="J48" s="16">
        <f t="shared" si="2"/>
        <v>-1641687</v>
      </c>
      <c r="K48" s="17">
        <f t="shared" si="3"/>
        <v>-0.57106069528938153</v>
      </c>
      <c r="L48" s="1"/>
    </row>
    <row r="49" spans="1:12" ht="15" customHeight="1" x14ac:dyDescent="0.25">
      <c r="A49" s="14" t="s">
        <v>36</v>
      </c>
      <c r="B49" s="14" t="s">
        <v>15</v>
      </c>
      <c r="C49" s="14" t="s">
        <v>36</v>
      </c>
      <c r="D49" s="15" t="s">
        <v>94</v>
      </c>
      <c r="E49" s="16">
        <v>2794326</v>
      </c>
      <c r="F49" s="16">
        <v>2794326</v>
      </c>
      <c r="G49" s="16">
        <v>681475</v>
      </c>
      <c r="H49" s="16">
        <v>2874803</v>
      </c>
      <c r="I49" s="16">
        <v>1233116</v>
      </c>
      <c r="J49" s="16">
        <f t="shared" si="2"/>
        <v>-1641687</v>
      </c>
      <c r="K49" s="17">
        <f t="shared" si="3"/>
        <v>-0.57106069528938153</v>
      </c>
      <c r="L49" s="1"/>
    </row>
    <row r="50" spans="1:12" ht="15" customHeight="1" x14ac:dyDescent="0.25">
      <c r="A50" s="14" t="s">
        <v>95</v>
      </c>
      <c r="B50" s="14" t="s">
        <v>36</v>
      </c>
      <c r="C50" s="14" t="s">
        <v>36</v>
      </c>
      <c r="D50" s="15" t="s">
        <v>96</v>
      </c>
      <c r="E50" s="16">
        <v>10</v>
      </c>
      <c r="F50" s="16">
        <v>10</v>
      </c>
      <c r="G50" s="16">
        <v>1130040</v>
      </c>
      <c r="H50" s="16">
        <v>10</v>
      </c>
      <c r="I50" s="16">
        <v>10</v>
      </c>
      <c r="J50" s="18"/>
      <c r="K50" s="17" t="s">
        <v>36</v>
      </c>
      <c r="L50" s="1"/>
    </row>
    <row r="51" spans="1:12" ht="15" customHeight="1" x14ac:dyDescent="0.25">
      <c r="A51" s="14" t="s">
        <v>36</v>
      </c>
      <c r="B51" s="14" t="s">
        <v>90</v>
      </c>
      <c r="C51" s="14" t="s">
        <v>36</v>
      </c>
      <c r="D51" s="15" t="s">
        <v>97</v>
      </c>
      <c r="E51" s="16">
        <v>10</v>
      </c>
      <c r="F51" s="16">
        <v>10</v>
      </c>
      <c r="G51" s="16">
        <v>1130040</v>
      </c>
      <c r="H51" s="16">
        <v>10</v>
      </c>
      <c r="I51" s="16">
        <v>10</v>
      </c>
      <c r="J51" s="18"/>
      <c r="K51" s="17" t="s">
        <v>36</v>
      </c>
      <c r="L51" s="1"/>
    </row>
    <row r="52" spans="1:12" ht="15" customHeight="1" x14ac:dyDescent="0.25">
      <c r="A52" s="45" t="s">
        <v>98</v>
      </c>
      <c r="B52" s="45" t="s">
        <v>36</v>
      </c>
      <c r="C52" s="45" t="s">
        <v>36</v>
      </c>
      <c r="D52" s="46" t="s">
        <v>99</v>
      </c>
      <c r="E52" s="47">
        <v>0</v>
      </c>
      <c r="F52" s="47">
        <v>0</v>
      </c>
      <c r="G52" s="47">
        <v>0</v>
      </c>
      <c r="H52" s="47">
        <v>0</v>
      </c>
      <c r="I52" s="47">
        <v>10</v>
      </c>
      <c r="J52" s="47">
        <f>I52-H52</f>
        <v>10</v>
      </c>
      <c r="K52" s="48" t="s">
        <v>36</v>
      </c>
      <c r="L52" s="1"/>
    </row>
    <row r="53" spans="1:12" ht="1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 x14ac:dyDescent="0.25">
      <c r="A54" s="41" t="s">
        <v>100</v>
      </c>
      <c r="B54" s="42"/>
      <c r="C54" s="42"/>
      <c r="D54" s="42"/>
      <c r="E54" s="19">
        <v>56768117</v>
      </c>
      <c r="F54" s="19">
        <v>54279174</v>
      </c>
      <c r="G54" s="19">
        <v>37261926</v>
      </c>
      <c r="H54" s="19">
        <v>58403037</v>
      </c>
      <c r="I54" s="19">
        <v>56380880</v>
      </c>
      <c r="J54" s="19">
        <v>-2022157</v>
      </c>
      <c r="K54" s="20">
        <v>-3.4624175451697832E-2</v>
      </c>
      <c r="L54" s="1"/>
    </row>
    <row r="55" spans="1:12" ht="15" customHeight="1" x14ac:dyDescent="0.25">
      <c r="A55" s="43" t="s">
        <v>101</v>
      </c>
      <c r="B55" s="44"/>
      <c r="C55" s="44"/>
      <c r="D55" s="44"/>
      <c r="E55" s="44"/>
      <c r="F55" s="44"/>
      <c r="G55" s="44"/>
      <c r="H55" s="44"/>
      <c r="I55" s="44"/>
      <c r="J55" s="1"/>
      <c r="K55" s="1"/>
      <c r="L55" s="1"/>
    </row>
    <row r="56" spans="1:12" ht="5.099999999999999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17">
    <mergeCell ref="J10:J11"/>
    <mergeCell ref="K10:K11"/>
    <mergeCell ref="A54:D54"/>
    <mergeCell ref="A55:I55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2026-09-30T19:56:35Z</dcterms:modified>
</cp:coreProperties>
</file>